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ustomProperty5.bin" ContentType="application/vnd.openxmlformats-officedocument.spreadsheetml.customProperty"/>
  <Override PartName="/xl/tables/table1.xml" ContentType="application/vnd.openxmlformats-officedocument.spreadsheetml.table+xml"/>
  <Override PartName="/xl/customProperty6.bin" ContentType="application/vnd.openxmlformats-officedocument.spreadsheetml.customProperty"/>
  <Override PartName="/xl/tables/table2.xml" ContentType="application/vnd.openxmlformats-officedocument.spreadsheetml.table+xml"/>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updateLinks="never" codeName="DieseArbeitsmappe"/>
  <mc:AlternateContent xmlns:mc="http://schemas.openxmlformats.org/markup-compatibility/2006">
    <mc:Choice Requires="x15">
      <x15ac:absPath xmlns:x15ac="http://schemas.microsoft.com/office/spreadsheetml/2010/11/ac" url="https://webasto.sharepoint.com/sites/SPO_208373/Corporate Quality Management/PMT Quality/15_Process Creation and Update/Deviation Approval-Customer_Supplier_Internal/"/>
    </mc:Choice>
  </mc:AlternateContent>
  <xr:revisionPtr revIDLastSave="11" documentId="8_{F1E17055-F46B-4E26-AA49-7E922255477F}" xr6:coauthVersionLast="47" xr6:coauthVersionMax="47" xr10:uidLastSave="{F06640A6-01C6-40DB-B8B9-8AD1B6989ADC}"/>
  <bookViews>
    <workbookView xWindow="-120" yWindow="-120" windowWidth="28065" windowHeight="16440" tabRatio="922" xr2:uid="{00000000-000D-0000-FFFF-FFFF00000000}"/>
  </bookViews>
  <sheets>
    <sheet name="Deviation Approval" sheetId="8" r:id="rId1"/>
    <sheet name="Instruction" sheetId="29" r:id="rId2"/>
    <sheet name="Change Log" sheetId="24" state="hidden" r:id="rId3"/>
    <sheet name="Language" sheetId="11" state="hidden" r:id="rId4"/>
    <sheet name="ReferenceTableDropDowns" sheetId="9" state="hidden" r:id="rId5"/>
    <sheet name="Plants" sheetId="12" state="hidden" r:id="rId6"/>
    <sheet name="PriorD2" sheetId="25" state="hidden" r:id="rId7"/>
    <sheet name="AfterD2" sheetId="26" state="hidden" r:id="rId8"/>
    <sheet name="ECHSPriorD2" sheetId="30" state="hidden" r:id="rId9"/>
    <sheet name="ECHSAfterD2" sheetId="31" state="hidden" r:id="rId10"/>
  </sheets>
  <externalReferences>
    <externalReference r:id="rId11"/>
    <externalReference r:id="rId12"/>
  </externalReferences>
  <definedNames>
    <definedName name="_xlnm._FilterDatabase" localSheetId="3" hidden="1">Language!$A$2:$O$2499</definedName>
    <definedName name="_xlnm._FilterDatabase" localSheetId="5" hidden="1">Plants!$A$1:$E$49</definedName>
    <definedName name="AfterD13n" localSheetId="1">#REF!</definedName>
    <definedName name="AfterD13n">#REF!</definedName>
    <definedName name="_xlnm.Print_Area" localSheetId="0">'Deviation Approval'!$A$1:$O$116</definedName>
    <definedName name="_xlnm.Print_Area" localSheetId="1">Instruction!$A$1:$B$28</definedName>
    <definedName name="Monate" localSheetId="7">#REF!</definedName>
    <definedName name="Monate" localSheetId="9">#REF!</definedName>
    <definedName name="Monate" localSheetId="1">#REF!</definedName>
    <definedName name="Monate" localSheetId="6">#REF!</definedName>
    <definedName name="Monate">#REF!</definedName>
    <definedName name="Plant">Plants!$A$3:$A$64</definedName>
    <definedName name="Plant_No">ReferenceTableDropDowns!$B$2:$B$26</definedName>
    <definedName name="TriggerMatrix" localSheetId="1">#REF!</definedName>
    <definedName name="TriggerMatri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4" i="8" l="1"/>
  <c r="O116" i="8"/>
  <c r="B1" i="11" l="1"/>
  <c r="B134" i="11" s="1"/>
  <c r="B2499" i="11" l="1"/>
  <c r="B2498" i="11"/>
  <c r="B2497" i="11"/>
  <c r="B2496" i="11"/>
  <c r="B2495" i="11"/>
  <c r="B2494" i="11"/>
  <c r="B2493" i="11"/>
  <c r="B2492" i="11"/>
  <c r="B2491" i="11"/>
  <c r="B2490" i="11"/>
  <c r="B2489" i="11"/>
  <c r="B2488" i="11"/>
  <c r="B2487" i="11"/>
  <c r="B2486" i="11"/>
  <c r="B2485" i="11"/>
  <c r="B2484" i="11"/>
  <c r="B2483" i="11"/>
  <c r="B2482" i="11"/>
  <c r="B2481" i="11"/>
  <c r="B2480" i="11"/>
  <c r="B2479" i="11"/>
  <c r="B2478" i="11"/>
  <c r="B2477" i="11"/>
  <c r="B2476" i="11"/>
  <c r="B2475" i="11"/>
  <c r="B2474" i="11"/>
  <c r="B2473" i="11"/>
  <c r="B2472" i="11"/>
  <c r="B2471" i="11"/>
  <c r="B2470" i="11"/>
  <c r="B2469" i="11"/>
  <c r="B2468" i="11"/>
  <c r="B2467" i="11"/>
  <c r="B2466" i="11"/>
  <c r="B2465" i="11"/>
  <c r="B2464" i="11"/>
  <c r="B2463" i="11"/>
  <c r="B2462" i="11"/>
  <c r="B2461" i="11"/>
  <c r="B2460" i="11"/>
  <c r="B2459" i="11"/>
  <c r="B2458" i="11"/>
  <c r="B2457" i="11"/>
  <c r="B2456" i="11"/>
  <c r="B2455" i="11"/>
  <c r="B2454" i="11"/>
  <c r="B2453" i="11"/>
  <c r="B2452" i="11"/>
  <c r="B2451" i="11"/>
  <c r="B2450" i="11"/>
  <c r="B2449" i="11"/>
  <c r="B2448" i="11"/>
  <c r="B2447" i="11"/>
  <c r="B2446" i="11"/>
  <c r="B2445" i="11"/>
  <c r="B2444" i="11"/>
  <c r="B2443" i="11"/>
  <c r="B2442" i="11"/>
  <c r="B2441" i="11"/>
  <c r="B2440" i="11"/>
  <c r="B2439" i="11"/>
  <c r="B2438" i="11"/>
  <c r="B2437" i="11"/>
  <c r="B2436" i="11"/>
  <c r="B2435" i="11"/>
  <c r="B2434" i="11"/>
  <c r="B2433" i="11"/>
  <c r="B2432" i="11"/>
  <c r="B2431" i="11"/>
  <c r="B2430" i="11"/>
  <c r="B2429" i="11"/>
  <c r="B2428" i="11"/>
  <c r="B2427" i="11"/>
  <c r="B2426" i="11"/>
  <c r="B2425" i="11"/>
  <c r="B2424" i="11"/>
  <c r="B2423" i="11"/>
  <c r="B2422" i="11"/>
  <c r="B2421" i="11"/>
  <c r="B2420" i="11"/>
  <c r="B2419" i="11"/>
  <c r="B2418" i="11"/>
  <c r="B2417" i="11"/>
  <c r="B2416" i="11"/>
  <c r="B2415" i="11"/>
  <c r="B2414" i="11"/>
  <c r="B2413" i="11"/>
  <c r="B2412" i="11"/>
  <c r="B2411" i="11"/>
  <c r="B2410" i="11"/>
  <c r="B2409" i="11"/>
  <c r="B2408" i="11"/>
  <c r="B2407" i="11"/>
  <c r="B2406" i="11"/>
  <c r="B2405" i="11"/>
  <c r="B2404" i="11"/>
  <c r="B2403" i="11"/>
  <c r="B2402" i="11"/>
  <c r="B2401" i="11"/>
  <c r="B2400" i="11"/>
  <c r="B2399" i="11"/>
  <c r="B2398" i="11"/>
  <c r="B2397" i="11"/>
  <c r="B2396" i="11"/>
  <c r="B2395" i="11"/>
  <c r="B2394" i="11"/>
  <c r="B2393" i="11"/>
  <c r="B2392" i="11"/>
  <c r="B2391" i="11"/>
  <c r="B2390" i="11"/>
  <c r="B2389" i="11"/>
  <c r="B2388" i="11"/>
  <c r="B2387" i="11"/>
  <c r="B2386" i="11"/>
  <c r="B2385" i="11"/>
  <c r="B2384" i="11"/>
  <c r="B2383" i="11"/>
  <c r="B2382" i="11"/>
  <c r="B2381" i="11"/>
  <c r="B2380" i="11"/>
  <c r="B2379" i="11"/>
  <c r="B2378" i="11"/>
  <c r="B2377" i="11"/>
  <c r="B2376" i="11"/>
  <c r="B2375" i="11"/>
  <c r="B2374" i="11"/>
  <c r="B2373" i="11"/>
  <c r="B2372" i="11"/>
  <c r="B2371" i="11"/>
  <c r="B2370" i="11"/>
  <c r="B2369" i="11"/>
  <c r="B2368" i="11"/>
  <c r="B2367" i="11"/>
  <c r="B2366" i="11"/>
  <c r="B2365" i="11"/>
  <c r="B2364" i="11"/>
  <c r="B2363" i="11"/>
  <c r="B2362" i="11"/>
  <c r="B2361" i="11"/>
  <c r="B2360" i="11"/>
  <c r="B2359" i="11"/>
  <c r="B2358" i="11"/>
  <c r="B2357" i="11"/>
  <c r="B2356" i="11"/>
  <c r="B2355" i="11"/>
  <c r="B2354" i="11"/>
  <c r="B2353" i="11"/>
  <c r="B2352" i="11"/>
  <c r="B2351" i="11"/>
  <c r="B2350" i="11"/>
  <c r="B2349" i="11"/>
  <c r="B2348" i="11"/>
  <c r="B2347" i="11"/>
  <c r="B2346" i="11"/>
  <c r="B2345" i="11"/>
  <c r="B2344" i="11"/>
  <c r="B2343" i="11"/>
  <c r="B2342" i="11"/>
  <c r="B2341" i="11"/>
  <c r="B2340" i="11"/>
  <c r="B2339" i="11"/>
  <c r="B2338" i="11"/>
  <c r="B2337" i="11"/>
  <c r="B2336" i="11"/>
  <c r="B2335" i="11"/>
  <c r="B2334" i="11"/>
  <c r="B2333" i="11"/>
  <c r="B2332" i="11"/>
  <c r="B2331" i="11"/>
  <c r="B2330" i="11"/>
  <c r="B2329" i="11"/>
  <c r="B2328" i="11"/>
  <c r="B2327" i="11"/>
  <c r="B2326" i="11"/>
  <c r="B2325" i="11"/>
  <c r="B2324" i="11"/>
  <c r="B2323" i="11"/>
  <c r="B2322" i="11"/>
  <c r="B2321" i="11"/>
  <c r="B2320" i="11"/>
  <c r="B2319" i="11"/>
  <c r="B2318" i="11"/>
  <c r="B2317" i="11"/>
  <c r="B2316" i="11"/>
  <c r="B2315" i="11"/>
  <c r="B2314" i="11"/>
  <c r="B2313" i="11"/>
  <c r="B2312" i="11"/>
  <c r="B2311" i="11"/>
  <c r="B2310" i="11"/>
  <c r="B2309" i="11"/>
  <c r="B2308" i="11"/>
  <c r="B2307" i="11"/>
  <c r="B2306" i="11"/>
  <c r="B2305" i="11"/>
  <c r="B2304" i="11"/>
  <c r="B2303" i="11"/>
  <c r="B2302" i="11"/>
  <c r="B2301" i="11"/>
  <c r="B2300" i="11"/>
  <c r="B2299" i="11"/>
  <c r="B2298" i="11"/>
  <c r="B2297" i="11"/>
  <c r="B2296" i="11"/>
  <c r="B2295" i="11"/>
  <c r="B2294" i="11"/>
  <c r="B2293" i="11"/>
  <c r="B2292" i="11"/>
  <c r="B2291" i="11"/>
  <c r="B2290" i="11"/>
  <c r="B2289" i="11"/>
  <c r="B2288" i="11"/>
  <c r="B2287" i="11"/>
  <c r="B2286" i="11"/>
  <c r="B2285" i="11"/>
  <c r="B2284" i="11"/>
  <c r="B2283" i="11"/>
  <c r="B2282" i="11"/>
  <c r="B2281" i="11"/>
  <c r="B2280" i="11"/>
  <c r="B2279" i="11"/>
  <c r="B2278" i="11"/>
  <c r="B2277" i="11"/>
  <c r="B2276" i="11"/>
  <c r="B2275" i="11"/>
  <c r="B2274" i="11"/>
  <c r="B2273" i="11"/>
  <c r="B2272" i="11"/>
  <c r="B2271" i="11"/>
  <c r="B2270" i="11"/>
  <c r="B2269" i="11"/>
  <c r="B2268" i="11"/>
  <c r="B2267" i="11"/>
  <c r="B2266" i="11"/>
  <c r="B2265" i="11"/>
  <c r="B2264" i="11"/>
  <c r="B2263" i="11"/>
  <c r="B2262" i="11"/>
  <c r="B2261" i="11"/>
  <c r="B2260" i="11"/>
  <c r="B2259" i="11"/>
  <c r="B2258" i="11"/>
  <c r="B2257" i="11"/>
  <c r="B2256" i="11"/>
  <c r="B2255" i="11"/>
  <c r="B2254" i="11"/>
  <c r="B2253" i="11"/>
  <c r="B2252" i="11"/>
  <c r="B2251" i="11"/>
  <c r="B2250" i="11"/>
  <c r="B2249" i="11"/>
  <c r="B2248" i="11"/>
  <c r="B2247" i="11"/>
  <c r="B2246" i="11"/>
  <c r="B2245" i="11"/>
  <c r="B2244" i="11"/>
  <c r="B2243" i="11"/>
  <c r="B2242" i="11"/>
  <c r="B2241" i="11"/>
  <c r="B2240" i="11"/>
  <c r="B2239" i="11"/>
  <c r="B2238" i="11"/>
  <c r="B2237" i="11"/>
  <c r="B2236" i="11"/>
  <c r="B2235" i="11"/>
  <c r="B2234" i="11"/>
  <c r="B2233" i="11"/>
  <c r="B2232" i="11"/>
  <c r="B2231" i="11"/>
  <c r="B2230" i="11"/>
  <c r="B2229" i="11"/>
  <c r="B2228" i="11"/>
  <c r="B2227" i="11"/>
  <c r="B2226" i="11"/>
  <c r="B2225" i="11"/>
  <c r="B2224" i="11"/>
  <c r="B2223" i="11"/>
  <c r="B2222" i="11"/>
  <c r="B2221" i="11"/>
  <c r="B2220" i="11"/>
  <c r="B2219" i="11"/>
  <c r="B2218" i="11"/>
  <c r="B2217" i="11"/>
  <c r="B2216" i="11"/>
  <c r="B2215" i="11"/>
  <c r="B2214" i="11"/>
  <c r="B2213" i="11"/>
  <c r="B2212" i="11"/>
  <c r="B2211" i="11"/>
  <c r="B2210" i="11"/>
  <c r="B2209" i="11"/>
  <c r="B2208" i="11"/>
  <c r="B2207" i="11"/>
  <c r="B2206" i="11"/>
  <c r="B2205" i="11"/>
  <c r="B2204" i="11"/>
  <c r="B2203" i="11"/>
  <c r="B2202" i="11"/>
  <c r="B2201" i="11"/>
  <c r="B2200" i="11"/>
  <c r="B2199" i="11"/>
  <c r="B2198" i="11"/>
  <c r="B2197" i="11"/>
  <c r="B2196" i="11"/>
  <c r="B2195" i="11"/>
  <c r="B2194" i="11"/>
  <c r="B2193" i="11"/>
  <c r="B2192" i="11"/>
  <c r="B2191" i="11"/>
  <c r="B2190" i="11"/>
  <c r="B2189" i="11"/>
  <c r="B2188" i="11"/>
  <c r="B2187" i="11"/>
  <c r="B2186" i="11"/>
  <c r="B2185" i="11"/>
  <c r="B2184" i="11"/>
  <c r="B2183" i="11"/>
  <c r="B2182" i="11"/>
  <c r="B2181" i="11"/>
  <c r="B2180" i="11"/>
  <c r="B2179" i="11"/>
  <c r="B2178" i="11"/>
  <c r="B2177" i="11"/>
  <c r="B2176" i="11"/>
  <c r="B2175" i="11"/>
  <c r="B2174" i="11"/>
  <c r="B2173" i="11"/>
  <c r="B2172" i="11"/>
  <c r="B2171" i="11"/>
  <c r="B2170" i="11"/>
  <c r="B2169" i="11"/>
  <c r="B2168" i="11"/>
  <c r="B2167" i="11"/>
  <c r="B2166" i="11"/>
  <c r="B2165" i="11"/>
  <c r="B2164" i="11"/>
  <c r="B2163" i="11"/>
  <c r="B2162" i="11"/>
  <c r="B2161" i="11"/>
  <c r="B2160" i="11"/>
  <c r="B2159" i="11"/>
  <c r="B2158" i="11"/>
  <c r="B2157" i="11"/>
  <c r="B2156" i="11"/>
  <c r="B2155" i="11"/>
  <c r="B2154" i="11"/>
  <c r="B2153" i="11"/>
  <c r="B2152" i="11"/>
  <c r="B2151" i="11"/>
  <c r="B2150" i="11"/>
  <c r="B2149" i="11"/>
  <c r="B2148" i="11"/>
  <c r="B2147" i="11"/>
  <c r="B2146" i="11"/>
  <c r="B2145" i="11"/>
  <c r="B2144" i="11"/>
  <c r="B2143" i="11"/>
  <c r="B2142" i="11"/>
  <c r="B2141" i="11"/>
  <c r="B2140" i="11"/>
  <c r="B2139" i="11"/>
  <c r="B2138" i="11"/>
  <c r="B2137" i="11"/>
  <c r="B2136" i="11"/>
  <c r="B2135" i="11"/>
  <c r="B2134" i="11"/>
  <c r="B2133" i="11"/>
  <c r="B2132" i="11"/>
  <c r="B2131" i="11"/>
  <c r="B2130" i="11"/>
  <c r="B2129" i="11"/>
  <c r="B2128" i="11"/>
  <c r="B2127" i="11"/>
  <c r="B2126" i="11"/>
  <c r="B2125" i="11"/>
  <c r="B2124" i="11"/>
  <c r="B2123" i="11"/>
  <c r="B2122" i="11"/>
  <c r="B2121" i="11"/>
  <c r="B2120" i="11"/>
  <c r="B2119" i="11"/>
  <c r="B2118" i="11"/>
  <c r="B2117" i="11"/>
  <c r="B2116" i="11"/>
  <c r="B2115" i="11"/>
  <c r="B2114" i="11"/>
  <c r="B2113" i="11"/>
  <c r="B2112" i="11"/>
  <c r="B2111" i="11"/>
  <c r="B2110" i="11"/>
  <c r="B2109" i="11"/>
  <c r="B2108" i="11"/>
  <c r="B2107" i="11"/>
  <c r="B2106" i="11"/>
  <c r="B2105" i="11"/>
  <c r="B2104" i="11"/>
  <c r="B2103" i="11"/>
  <c r="B2102" i="11"/>
  <c r="B2101" i="11"/>
  <c r="B2100" i="11"/>
  <c r="B2099" i="11"/>
  <c r="B2098" i="11"/>
  <c r="B2097" i="11"/>
  <c r="B2096" i="11"/>
  <c r="B2095" i="11"/>
  <c r="B2094" i="11"/>
  <c r="B2093" i="11"/>
  <c r="B2092" i="11"/>
  <c r="B2091" i="11"/>
  <c r="B2090" i="11"/>
  <c r="B2089" i="11"/>
  <c r="B2088" i="11"/>
  <c r="B2087" i="11"/>
  <c r="B2086" i="11"/>
  <c r="B2085" i="11"/>
  <c r="B2084" i="11"/>
  <c r="B2083" i="11"/>
  <c r="B2082" i="11"/>
  <c r="B2081" i="11"/>
  <c r="B2080" i="11"/>
  <c r="B2079" i="11"/>
  <c r="B2078" i="11"/>
  <c r="B2077" i="11"/>
  <c r="B2076" i="11"/>
  <c r="B2075" i="11"/>
  <c r="B2074" i="11"/>
  <c r="B2073" i="11"/>
  <c r="B2072" i="11"/>
  <c r="B2071" i="11"/>
  <c r="B2070" i="11"/>
  <c r="B2069" i="11"/>
  <c r="B2068" i="11"/>
  <c r="B2067" i="11"/>
  <c r="B2066" i="11"/>
  <c r="B2065" i="11"/>
  <c r="B2064" i="11"/>
  <c r="B2063" i="11"/>
  <c r="B2062" i="11"/>
  <c r="B2061" i="11"/>
  <c r="B2060" i="11"/>
  <c r="B2059" i="11"/>
  <c r="B2058" i="11"/>
  <c r="B2057" i="11"/>
  <c r="B2056" i="11"/>
  <c r="B2055" i="11"/>
  <c r="B2054" i="11"/>
  <c r="B2053" i="11"/>
  <c r="B2052" i="11"/>
  <c r="B2051" i="11"/>
  <c r="B2050" i="11"/>
  <c r="B2049" i="11"/>
  <c r="B2048" i="11"/>
  <c r="B2047" i="11"/>
  <c r="B2046" i="11"/>
  <c r="B2045" i="11"/>
  <c r="B2044" i="11"/>
  <c r="B2043" i="11"/>
  <c r="B2042" i="11"/>
  <c r="B2041" i="11"/>
  <c r="B2040" i="11"/>
  <c r="B2039" i="11"/>
  <c r="B2038" i="11"/>
  <c r="B2037" i="11"/>
  <c r="B2036" i="11"/>
  <c r="B2035" i="11"/>
  <c r="B2034" i="11"/>
  <c r="B2033" i="11"/>
  <c r="B2032" i="11"/>
  <c r="B2031" i="11"/>
  <c r="B2030" i="11"/>
  <c r="B2029" i="11"/>
  <c r="B2028" i="11"/>
  <c r="B2027" i="11"/>
  <c r="B2026" i="11"/>
  <c r="B2025" i="11"/>
  <c r="B2024" i="11"/>
  <c r="B2023" i="11"/>
  <c r="B2022" i="11"/>
  <c r="B2021" i="11"/>
  <c r="B2020" i="11"/>
  <c r="B2019" i="11"/>
  <c r="B2018" i="11"/>
  <c r="B2017" i="11"/>
  <c r="B2016" i="11"/>
  <c r="B2015" i="11"/>
  <c r="B2014" i="11"/>
  <c r="B2013" i="11"/>
  <c r="B2012" i="11"/>
  <c r="B2011" i="11"/>
  <c r="B2010" i="11"/>
  <c r="B2009" i="11"/>
  <c r="B2008" i="11"/>
  <c r="B2007" i="11"/>
  <c r="B2006" i="11"/>
  <c r="B2005" i="11"/>
  <c r="B2004" i="11"/>
  <c r="B2003" i="11"/>
  <c r="B2002" i="11"/>
  <c r="B2001" i="11"/>
  <c r="B2000" i="11"/>
  <c r="B1999" i="11"/>
  <c r="B1998" i="11"/>
  <c r="B1997" i="11"/>
  <c r="B1996" i="11"/>
  <c r="B1995" i="11"/>
  <c r="B1994" i="11"/>
  <c r="B1993" i="11"/>
  <c r="B1992" i="11"/>
  <c r="B1991" i="11"/>
  <c r="B1990" i="11"/>
  <c r="B1989" i="11"/>
  <c r="B1988" i="11"/>
  <c r="B1987" i="11"/>
  <c r="B1986" i="11"/>
  <c r="B1985" i="11"/>
  <c r="B1984" i="11"/>
  <c r="B1983" i="11"/>
  <c r="B1982" i="11"/>
  <c r="B1981" i="11"/>
  <c r="B1980" i="11"/>
  <c r="B1979" i="11"/>
  <c r="B1978" i="11"/>
  <c r="B1977" i="11"/>
  <c r="B1976" i="11"/>
  <c r="B1975" i="11"/>
  <c r="B1974" i="11"/>
  <c r="B1973" i="11"/>
  <c r="B1972" i="11"/>
  <c r="B1971" i="11"/>
  <c r="B1970" i="11"/>
  <c r="B1969" i="11"/>
  <c r="B1968" i="11"/>
  <c r="B1967" i="11"/>
  <c r="B1966" i="11"/>
  <c r="B1965" i="11"/>
  <c r="B1964" i="11"/>
  <c r="B1963" i="11"/>
  <c r="B1962" i="11"/>
  <c r="B1961" i="11"/>
  <c r="B1960" i="11"/>
  <c r="B1959" i="11"/>
  <c r="B1958" i="11"/>
  <c r="B1957" i="11"/>
  <c r="B1956" i="11"/>
  <c r="B1955" i="11"/>
  <c r="B1954" i="11"/>
  <c r="B1953" i="11"/>
  <c r="B1952" i="11"/>
  <c r="B1951" i="11"/>
  <c r="B1950" i="11"/>
  <c r="B1949" i="11"/>
  <c r="B1948" i="11"/>
  <c r="B1947" i="11"/>
  <c r="B1946" i="11"/>
  <c r="B1945" i="11"/>
  <c r="B1944" i="11"/>
  <c r="B1943" i="11"/>
  <c r="B1942" i="11"/>
  <c r="B1941" i="11"/>
  <c r="B1940" i="11"/>
  <c r="B1939" i="11"/>
  <c r="B1938" i="11"/>
  <c r="B1937" i="11"/>
  <c r="B1936" i="11"/>
  <c r="B1935" i="11"/>
  <c r="B1934" i="11"/>
  <c r="B1933" i="11"/>
  <c r="B1932" i="11"/>
  <c r="B1931" i="11"/>
  <c r="B1930" i="11"/>
  <c r="B1929" i="11"/>
  <c r="B1928" i="11"/>
  <c r="B1927" i="11"/>
  <c r="B1926" i="11"/>
  <c r="B1925" i="11"/>
  <c r="B1924" i="11"/>
  <c r="B1923" i="11"/>
  <c r="B1922" i="11"/>
  <c r="B1921" i="11"/>
  <c r="B1920" i="11"/>
  <c r="B1919" i="11"/>
  <c r="B1918" i="11"/>
  <c r="B1917" i="11"/>
  <c r="B1916" i="11"/>
  <c r="B1915" i="11"/>
  <c r="B1914" i="11"/>
  <c r="B1913" i="11"/>
  <c r="B1912" i="11"/>
  <c r="B1911" i="11"/>
  <c r="B1910" i="11"/>
  <c r="B1909" i="11"/>
  <c r="B1908" i="11"/>
  <c r="B1907" i="11"/>
  <c r="B1906" i="11"/>
  <c r="B1905" i="11"/>
  <c r="B1904" i="11"/>
  <c r="B1903" i="11"/>
  <c r="B1902" i="11"/>
  <c r="B1901" i="11"/>
  <c r="B1900" i="11"/>
  <c r="B1899" i="11"/>
  <c r="B1898" i="11"/>
  <c r="B1897" i="11"/>
  <c r="B1896" i="11"/>
  <c r="B1895" i="11"/>
  <c r="B1894" i="11"/>
  <c r="B1893" i="11"/>
  <c r="B1892" i="11"/>
  <c r="B1891" i="11"/>
  <c r="B1890" i="11"/>
  <c r="B1889" i="11"/>
  <c r="B1888" i="11"/>
  <c r="B1887" i="11"/>
  <c r="B1886" i="11"/>
  <c r="B1885" i="11"/>
  <c r="B1884" i="11"/>
  <c r="B1883" i="11"/>
  <c r="B1882" i="11"/>
  <c r="B1881" i="11"/>
  <c r="B1880" i="11"/>
  <c r="B1879" i="11"/>
  <c r="B1878" i="11"/>
  <c r="B1877" i="11"/>
  <c r="B1876" i="11"/>
  <c r="B1875" i="11"/>
  <c r="B1874" i="11"/>
  <c r="B1873" i="11"/>
  <c r="B1872" i="11"/>
  <c r="B1871" i="11"/>
  <c r="B1870" i="11"/>
  <c r="B1869" i="11"/>
  <c r="B1868" i="11"/>
  <c r="B1867" i="11"/>
  <c r="B1866" i="11"/>
  <c r="B1865" i="11"/>
  <c r="B1864" i="11"/>
  <c r="B1863" i="11"/>
  <c r="B1862" i="11"/>
  <c r="B1861" i="11"/>
  <c r="B1860" i="11"/>
  <c r="B1859" i="11"/>
  <c r="B1858" i="11"/>
  <c r="B1857" i="11"/>
  <c r="B1856" i="11"/>
  <c r="B1855" i="11"/>
  <c r="B1854" i="11"/>
  <c r="B1853" i="11"/>
  <c r="B1852" i="11"/>
  <c r="B1851" i="11"/>
  <c r="B1850" i="11"/>
  <c r="B1849" i="11"/>
  <c r="B1848" i="11"/>
  <c r="B1847" i="11"/>
  <c r="B1846" i="11"/>
  <c r="B1845" i="11"/>
  <c r="B1844" i="11"/>
  <c r="B1843" i="11"/>
  <c r="B1842" i="11"/>
  <c r="B1841" i="11"/>
  <c r="B1840" i="11"/>
  <c r="B1839" i="11"/>
  <c r="B1838" i="11"/>
  <c r="B1837" i="11"/>
  <c r="B1836" i="11"/>
  <c r="B1835" i="11"/>
  <c r="B1834" i="11"/>
  <c r="B1833" i="11"/>
  <c r="B1832" i="11"/>
  <c r="B1831" i="11"/>
  <c r="B1830" i="11"/>
  <c r="B1829" i="11"/>
  <c r="B1828" i="11"/>
  <c r="B1827" i="11"/>
  <c r="B1826" i="11"/>
  <c r="B1825" i="11"/>
  <c r="B1824" i="11"/>
  <c r="B1823" i="11"/>
  <c r="B1822" i="11"/>
  <c r="B1821" i="11"/>
  <c r="B1820" i="11"/>
  <c r="B1819" i="11"/>
  <c r="B1818" i="11"/>
  <c r="B1817" i="11"/>
  <c r="B1816" i="11"/>
  <c r="B1815" i="11"/>
  <c r="B1814" i="11"/>
  <c r="B1813" i="11"/>
  <c r="B1812" i="11"/>
  <c r="B1811" i="11"/>
  <c r="B1810" i="11"/>
  <c r="B1809" i="11"/>
  <c r="B1808" i="11"/>
  <c r="B1807" i="11"/>
  <c r="B1806" i="11"/>
  <c r="B1805" i="11"/>
  <c r="B1804" i="11"/>
  <c r="B1803" i="11"/>
  <c r="B1802" i="11"/>
  <c r="B1801" i="11"/>
  <c r="B1800" i="11"/>
  <c r="B1799" i="11"/>
  <c r="B1798" i="11"/>
  <c r="B1797" i="11"/>
  <c r="B1796" i="11"/>
  <c r="B1795" i="11"/>
  <c r="B1794" i="11"/>
  <c r="B1793" i="11"/>
  <c r="B1792" i="11"/>
  <c r="B1791" i="11"/>
  <c r="B1790" i="11"/>
  <c r="B1789" i="11"/>
  <c r="B1788" i="11"/>
  <c r="B1787" i="11"/>
  <c r="B1786" i="11"/>
  <c r="B1785" i="11"/>
  <c r="B1784" i="11"/>
  <c r="B1783" i="11"/>
  <c r="B1782" i="11"/>
  <c r="B1781" i="11"/>
  <c r="B1780" i="11"/>
  <c r="B1779" i="11"/>
  <c r="B1778" i="11"/>
  <c r="B1777" i="11"/>
  <c r="B1776" i="11"/>
  <c r="B1775" i="11"/>
  <c r="B1774" i="11"/>
  <c r="B1773" i="11"/>
  <c r="B1772" i="11"/>
  <c r="B1771" i="11"/>
  <c r="B1770" i="11"/>
  <c r="B1769" i="11"/>
  <c r="B1768" i="11"/>
  <c r="B1767" i="11"/>
  <c r="B1766" i="11"/>
  <c r="B1765" i="11"/>
  <c r="B1764" i="11"/>
  <c r="B1763" i="11"/>
  <c r="B1762" i="11"/>
  <c r="B1761" i="11"/>
  <c r="B1760" i="11"/>
  <c r="B1759" i="11"/>
  <c r="B1758" i="11"/>
  <c r="B1757" i="11"/>
  <c r="B1756" i="11"/>
  <c r="B1755" i="11"/>
  <c r="B1754" i="11"/>
  <c r="B1753" i="11"/>
  <c r="B1752" i="11"/>
  <c r="B1751" i="11"/>
  <c r="B1750" i="11"/>
  <c r="B1749" i="11"/>
  <c r="B1748" i="11"/>
  <c r="B1747" i="11"/>
  <c r="B1746" i="11"/>
  <c r="B1745" i="11"/>
  <c r="B1744" i="11"/>
  <c r="B1743" i="11"/>
  <c r="B1742" i="11"/>
  <c r="B1741" i="11"/>
  <c r="B1740" i="11"/>
  <c r="B1739" i="11"/>
  <c r="B1738" i="11"/>
  <c r="B1737" i="11"/>
  <c r="B1736" i="11"/>
  <c r="B1735" i="11"/>
  <c r="B1734" i="11"/>
  <c r="B1733" i="11"/>
  <c r="B1732" i="11"/>
  <c r="B1731" i="11"/>
  <c r="B1730" i="11"/>
  <c r="B1729" i="11"/>
  <c r="B1728" i="11"/>
  <c r="B1727" i="11"/>
  <c r="B1726" i="11"/>
  <c r="B1725" i="11"/>
  <c r="B1724" i="11"/>
  <c r="B1723" i="11"/>
  <c r="B1722" i="11"/>
  <c r="B1721" i="11"/>
  <c r="B1720" i="11"/>
  <c r="B1719" i="11"/>
  <c r="B1718" i="11"/>
  <c r="B1717" i="11"/>
  <c r="B1716" i="11"/>
  <c r="B1715" i="11"/>
  <c r="B1714" i="11"/>
  <c r="B1713" i="11"/>
  <c r="B1712" i="11"/>
  <c r="B1711" i="11"/>
  <c r="B1710" i="11"/>
  <c r="B1709" i="11"/>
  <c r="B1708" i="11"/>
  <c r="B1707" i="11"/>
  <c r="B1706" i="11"/>
  <c r="B1705" i="11"/>
  <c r="B1704" i="11"/>
  <c r="B1703" i="11"/>
  <c r="B1702" i="11"/>
  <c r="B1701" i="11"/>
  <c r="B1700" i="11"/>
  <c r="B1699" i="11"/>
  <c r="B1698" i="11"/>
  <c r="B1697" i="11"/>
  <c r="B1696" i="11"/>
  <c r="B1695" i="11"/>
  <c r="B1694" i="11"/>
  <c r="B1693" i="11"/>
  <c r="B1692" i="11"/>
  <c r="B1691" i="11"/>
  <c r="B1690" i="11"/>
  <c r="B1689" i="11"/>
  <c r="B1688" i="11"/>
  <c r="B1687" i="11"/>
  <c r="B1686" i="11"/>
  <c r="B1685" i="11"/>
  <c r="B1684" i="11"/>
  <c r="B1683" i="11"/>
  <c r="B1682" i="11"/>
  <c r="B1681" i="11"/>
  <c r="B1680" i="11"/>
  <c r="B1679" i="11"/>
  <c r="B1678" i="11"/>
  <c r="B1677" i="11"/>
  <c r="B1676" i="11"/>
  <c r="B1675" i="11"/>
  <c r="B1674" i="11"/>
  <c r="B1673" i="11"/>
  <c r="B1672" i="11"/>
  <c r="B1671" i="11"/>
  <c r="B1670" i="11"/>
  <c r="B1669" i="11"/>
  <c r="B1668" i="11"/>
  <c r="B1667" i="11"/>
  <c r="B1666" i="11"/>
  <c r="B1665" i="11"/>
  <c r="B1664" i="11"/>
  <c r="B1663" i="11"/>
  <c r="B1662" i="11"/>
  <c r="B1661" i="11"/>
  <c r="B1660" i="11"/>
  <c r="B1659" i="11"/>
  <c r="B1658" i="11"/>
  <c r="B1657" i="11"/>
  <c r="B1656" i="11"/>
  <c r="B1655" i="11"/>
  <c r="B1654" i="11"/>
  <c r="B1653" i="11"/>
  <c r="B1652" i="11"/>
  <c r="B1651" i="11"/>
  <c r="B1650" i="11"/>
  <c r="B1649" i="11"/>
  <c r="B1648" i="11"/>
  <c r="B1647" i="11"/>
  <c r="B1646" i="11"/>
  <c r="B1645" i="11"/>
  <c r="B1644" i="11"/>
  <c r="B1643" i="11"/>
  <c r="B1642" i="11"/>
  <c r="B1641" i="11"/>
  <c r="B1640" i="11"/>
  <c r="B1639" i="11"/>
  <c r="B1638" i="11"/>
  <c r="B1637" i="11"/>
  <c r="B1636" i="11"/>
  <c r="B1635" i="11"/>
  <c r="B1634" i="11"/>
  <c r="B1633" i="11"/>
  <c r="B1632" i="11"/>
  <c r="B1631" i="11"/>
  <c r="B1630" i="11"/>
  <c r="B1629" i="11"/>
  <c r="B1628" i="11"/>
  <c r="B1627" i="11"/>
  <c r="B1626" i="11"/>
  <c r="B1625" i="11"/>
  <c r="B1624" i="11"/>
  <c r="B1623" i="11"/>
  <c r="B1622" i="11"/>
  <c r="B1621" i="11"/>
  <c r="B1620" i="11"/>
  <c r="B1619" i="11"/>
  <c r="B1618" i="11"/>
  <c r="B1617" i="11"/>
  <c r="B1616" i="11"/>
  <c r="B1615" i="11"/>
  <c r="B1614" i="11"/>
  <c r="B1613" i="11"/>
  <c r="B1612" i="11"/>
  <c r="B1611" i="11"/>
  <c r="B1610" i="11"/>
  <c r="B1609" i="11"/>
  <c r="B1608" i="11"/>
  <c r="B1607" i="11"/>
  <c r="B1606" i="11"/>
  <c r="B1605" i="11"/>
  <c r="B1604" i="11"/>
  <c r="B1603" i="11"/>
  <c r="B1602" i="11"/>
  <c r="B1601" i="11"/>
  <c r="B1600" i="11"/>
  <c r="B1599" i="11"/>
  <c r="B1598" i="11"/>
  <c r="B1597" i="11"/>
  <c r="B1596" i="11"/>
  <c r="B1595" i="11"/>
  <c r="B1594" i="11"/>
  <c r="B1593" i="11"/>
  <c r="B1592" i="11"/>
  <c r="B1591" i="11"/>
  <c r="B1590" i="11"/>
  <c r="B1589" i="11"/>
  <c r="B1588" i="11"/>
  <c r="B1587" i="11"/>
  <c r="B1586" i="11"/>
  <c r="B1585" i="11"/>
  <c r="B1584" i="11"/>
  <c r="B1583" i="11"/>
  <c r="B1582" i="11"/>
  <c r="B1581" i="11"/>
  <c r="B1580" i="11"/>
  <c r="B1579" i="11"/>
  <c r="B1578" i="11"/>
  <c r="B1577" i="11"/>
  <c r="B1576" i="11"/>
  <c r="B1575" i="11"/>
  <c r="B1574" i="11"/>
  <c r="B1573" i="11"/>
  <c r="B1572" i="11"/>
  <c r="B1571" i="11"/>
  <c r="B1570" i="11"/>
  <c r="B1569" i="11"/>
  <c r="B1568" i="11"/>
  <c r="B1567" i="11"/>
  <c r="B1566" i="11"/>
  <c r="B1565" i="11"/>
  <c r="B1564" i="11"/>
  <c r="B1563" i="11"/>
  <c r="B1562" i="11"/>
  <c r="B1561" i="11"/>
  <c r="B1560" i="11"/>
  <c r="B1559" i="11"/>
  <c r="B1558" i="11"/>
  <c r="B1557" i="11"/>
  <c r="B1556" i="11"/>
  <c r="B1555" i="11"/>
  <c r="B1554" i="11"/>
  <c r="B1553" i="11"/>
  <c r="B1552" i="11"/>
  <c r="B1551" i="11"/>
  <c r="B1550" i="11"/>
  <c r="B1549" i="11"/>
  <c r="B1548" i="11"/>
  <c r="B1547" i="11"/>
  <c r="B1546" i="11"/>
  <c r="B1545" i="11"/>
  <c r="B1544" i="11"/>
  <c r="B1543" i="11"/>
  <c r="B1542" i="11"/>
  <c r="B1541" i="11"/>
  <c r="B1540" i="11"/>
  <c r="B1539" i="11"/>
  <c r="B1538" i="11"/>
  <c r="B1537" i="11"/>
  <c r="B1536" i="11"/>
  <c r="B1535" i="11"/>
  <c r="B1534" i="11"/>
  <c r="B1533" i="11"/>
  <c r="B1532" i="11"/>
  <c r="B1531" i="11"/>
  <c r="B1530" i="11"/>
  <c r="B1529" i="11"/>
  <c r="B1528" i="11"/>
  <c r="B1527" i="11"/>
  <c r="B1526" i="11"/>
  <c r="B1525" i="11"/>
  <c r="B1524" i="11"/>
  <c r="B1523" i="11"/>
  <c r="B1522" i="11"/>
  <c r="B1521" i="11"/>
  <c r="B1520" i="11"/>
  <c r="B1519" i="11"/>
  <c r="B1518" i="11"/>
  <c r="B1517" i="11"/>
  <c r="B1516" i="11"/>
  <c r="B1515" i="11"/>
  <c r="B1514" i="11"/>
  <c r="B1513" i="11"/>
  <c r="B1512" i="11"/>
  <c r="B1511" i="11"/>
  <c r="B1510" i="11"/>
  <c r="B1509" i="11"/>
  <c r="B1508" i="11"/>
  <c r="B1507" i="11"/>
  <c r="B1506" i="11"/>
  <c r="B1505" i="11"/>
  <c r="B1504" i="11"/>
  <c r="B1503" i="11"/>
  <c r="B1502" i="11"/>
  <c r="B1501" i="11"/>
  <c r="B1500" i="11"/>
  <c r="B1499" i="11"/>
  <c r="B1498" i="11"/>
  <c r="B1497" i="11"/>
  <c r="B1496" i="11"/>
  <c r="B1495" i="11"/>
  <c r="B1494" i="11"/>
  <c r="B1493" i="11"/>
  <c r="B1492" i="11"/>
  <c r="B1491" i="11"/>
  <c r="B1490" i="11"/>
  <c r="B1489" i="11"/>
  <c r="B1488" i="11"/>
  <c r="B1487" i="11"/>
  <c r="B1486" i="11"/>
  <c r="B1485" i="11"/>
  <c r="B1484" i="11"/>
  <c r="B1483" i="11"/>
  <c r="B1482" i="11"/>
  <c r="B1481" i="11"/>
  <c r="B1480" i="11"/>
  <c r="B1479" i="11"/>
  <c r="B1478" i="11"/>
  <c r="B1477" i="11"/>
  <c r="B1476" i="11"/>
  <c r="B1475" i="11"/>
  <c r="B1474" i="11"/>
  <c r="B1473" i="11"/>
  <c r="B1472" i="11"/>
  <c r="B1471" i="11"/>
  <c r="B1470" i="11"/>
  <c r="B1469" i="11"/>
  <c r="B1468" i="11"/>
  <c r="B1467" i="11"/>
  <c r="B1466" i="11"/>
  <c r="B1465" i="11"/>
  <c r="B1464" i="11"/>
  <c r="B1463" i="11"/>
  <c r="B1462" i="11"/>
  <c r="B1461" i="11"/>
  <c r="B1460" i="11"/>
  <c r="B1459" i="11"/>
  <c r="B1458" i="11"/>
  <c r="B1457" i="11"/>
  <c r="B1456" i="11"/>
  <c r="B1455" i="11"/>
  <c r="B1454" i="11"/>
  <c r="B1453" i="11"/>
  <c r="B1452" i="11"/>
  <c r="B1451" i="11"/>
  <c r="B1450" i="11"/>
  <c r="B1449" i="11"/>
  <c r="B1448" i="11"/>
  <c r="B1447" i="11"/>
  <c r="B1446" i="11"/>
  <c r="B1445" i="11"/>
  <c r="B1444" i="11"/>
  <c r="B1443" i="11"/>
  <c r="B1442" i="11"/>
  <c r="B1441" i="11"/>
  <c r="B1440" i="11"/>
  <c r="B1439" i="11"/>
  <c r="B1438" i="11"/>
  <c r="B1437" i="11"/>
  <c r="B1436" i="11"/>
  <c r="B1435" i="11"/>
  <c r="B1434" i="11"/>
  <c r="B1433" i="11"/>
  <c r="B1432" i="11"/>
  <c r="B1431" i="11"/>
  <c r="B1430" i="11"/>
  <c r="B1429" i="11"/>
  <c r="B1428" i="11"/>
  <c r="B1427" i="11"/>
  <c r="B1426" i="11"/>
  <c r="B1425" i="11"/>
  <c r="B1424" i="11"/>
  <c r="B1423" i="11"/>
  <c r="B1422" i="11"/>
  <c r="B1421" i="11"/>
  <c r="B1420" i="11"/>
  <c r="B1419" i="11"/>
  <c r="B1418" i="11"/>
  <c r="B1417" i="11"/>
  <c r="B1416" i="11"/>
  <c r="B1415" i="11"/>
  <c r="B1414" i="11"/>
  <c r="B1413" i="11"/>
  <c r="B1412" i="11"/>
  <c r="B1411" i="11"/>
  <c r="B1410" i="11"/>
  <c r="B1409" i="11"/>
  <c r="B1408" i="11"/>
  <c r="B1407" i="11"/>
  <c r="B1406" i="11"/>
  <c r="B1405" i="11"/>
  <c r="B1404" i="11"/>
  <c r="B1403" i="11"/>
  <c r="B1402" i="11"/>
  <c r="B1401" i="11"/>
  <c r="B1400" i="11"/>
  <c r="B1399" i="11"/>
  <c r="B1398" i="11"/>
  <c r="B1397" i="11"/>
  <c r="B1396" i="11"/>
  <c r="B1395" i="11"/>
  <c r="B1394" i="11"/>
  <c r="B1393" i="11"/>
  <c r="B1392" i="11"/>
  <c r="B1391" i="11"/>
  <c r="B1390" i="11"/>
  <c r="B1389" i="11"/>
  <c r="B1388" i="11"/>
  <c r="B1387" i="11"/>
  <c r="B1386" i="11"/>
  <c r="B1385" i="11"/>
  <c r="B1384" i="11"/>
  <c r="B1383" i="11"/>
  <c r="B1382" i="11"/>
  <c r="B1381" i="11"/>
  <c r="B1380" i="11"/>
  <c r="B1379" i="11"/>
  <c r="B1378" i="11"/>
  <c r="B1377" i="11"/>
  <c r="B1376" i="11"/>
  <c r="B1375" i="11"/>
  <c r="B1374" i="11"/>
  <c r="B1373" i="11"/>
  <c r="B1372" i="11"/>
  <c r="B1371" i="11"/>
  <c r="B1370" i="11"/>
  <c r="B1369" i="11"/>
  <c r="B1368" i="11"/>
  <c r="B1367" i="11"/>
  <c r="B1366" i="11"/>
  <c r="B1365" i="11"/>
  <c r="B1364" i="11"/>
  <c r="B1363" i="11"/>
  <c r="B1362" i="11"/>
  <c r="B1361" i="11"/>
  <c r="B1360" i="11"/>
  <c r="B1359" i="11"/>
  <c r="B1358" i="11"/>
  <c r="B1357" i="11"/>
  <c r="B1356" i="11"/>
  <c r="B1355" i="11"/>
  <c r="B1354" i="11"/>
  <c r="B1353" i="11"/>
  <c r="B1352" i="11"/>
  <c r="B1351" i="11"/>
  <c r="B1350" i="11"/>
  <c r="B1349" i="11"/>
  <c r="B1348" i="11"/>
  <c r="B1347" i="11"/>
  <c r="B1346" i="11"/>
  <c r="B1345" i="11"/>
  <c r="B1344" i="11"/>
  <c r="B1343" i="11"/>
  <c r="B1342" i="11"/>
  <c r="B1341" i="11"/>
  <c r="B1340" i="11"/>
  <c r="B1339" i="11"/>
  <c r="B1338" i="11"/>
  <c r="B1337" i="11"/>
  <c r="B1336" i="11"/>
  <c r="B1335" i="11"/>
  <c r="B1334" i="11"/>
  <c r="B1333" i="11"/>
  <c r="B1332" i="11"/>
  <c r="B1331" i="11"/>
  <c r="B1330" i="11"/>
  <c r="B1329" i="11"/>
  <c r="B1328" i="11"/>
  <c r="B1327" i="11"/>
  <c r="B1326" i="11"/>
  <c r="B1325" i="11"/>
  <c r="B1324" i="11"/>
  <c r="B1323" i="11"/>
  <c r="B1322" i="11"/>
  <c r="B1321" i="11"/>
  <c r="B1320" i="11"/>
  <c r="B1319" i="11"/>
  <c r="B1318" i="11"/>
  <c r="B1317" i="11"/>
  <c r="B1316" i="11"/>
  <c r="B1315" i="11"/>
  <c r="B1314" i="11"/>
  <c r="B1313" i="11"/>
  <c r="B1312" i="11"/>
  <c r="B1311" i="11"/>
  <c r="B1310" i="11"/>
  <c r="B1309" i="11"/>
  <c r="B1308" i="11"/>
  <c r="B1307" i="11"/>
  <c r="B1306" i="11"/>
  <c r="B1305" i="11"/>
  <c r="B1304" i="11"/>
  <c r="B1303" i="11"/>
  <c r="B1302" i="11"/>
  <c r="B1301" i="11"/>
  <c r="B1300" i="11"/>
  <c r="B1299" i="11"/>
  <c r="B1298" i="11"/>
  <c r="B1297" i="11"/>
  <c r="B1296" i="11"/>
  <c r="B1295" i="11"/>
  <c r="B1294" i="11"/>
  <c r="B1293" i="11"/>
  <c r="B1292" i="11"/>
  <c r="B1291" i="11"/>
  <c r="B1290" i="11"/>
  <c r="B1289" i="11"/>
  <c r="B1288" i="11"/>
  <c r="B1287" i="11"/>
  <c r="B1286" i="11"/>
  <c r="B1285" i="11"/>
  <c r="B1284" i="11"/>
  <c r="B1283" i="11"/>
  <c r="B1282" i="11"/>
  <c r="B1281" i="11"/>
  <c r="B1280" i="11"/>
  <c r="B1279" i="11"/>
  <c r="B1278" i="11"/>
  <c r="B1277" i="11"/>
  <c r="B1276" i="11"/>
  <c r="B1275" i="11"/>
  <c r="B1274" i="11"/>
  <c r="B1273" i="11"/>
  <c r="B1272" i="11"/>
  <c r="B1271" i="11"/>
  <c r="B1270" i="11"/>
  <c r="B1269" i="11"/>
  <c r="B1268" i="11"/>
  <c r="B1267" i="11"/>
  <c r="B1266" i="11"/>
  <c r="B1265" i="11"/>
  <c r="B1264" i="11"/>
  <c r="B1263" i="11"/>
  <c r="B1262" i="11"/>
  <c r="B1261" i="11"/>
  <c r="B1260" i="11"/>
  <c r="B1259" i="11"/>
  <c r="B1258" i="11"/>
  <c r="B1257" i="11"/>
  <c r="B1256" i="11"/>
  <c r="B1255" i="11"/>
  <c r="B1254" i="11"/>
  <c r="B1253" i="11"/>
  <c r="B1252" i="11"/>
  <c r="B1251" i="11"/>
  <c r="B1250" i="11"/>
  <c r="B1249" i="11"/>
  <c r="B1248" i="11"/>
  <c r="B1247" i="11"/>
  <c r="B1246" i="11"/>
  <c r="B1245" i="11"/>
  <c r="B1244" i="11"/>
  <c r="B1243" i="11"/>
  <c r="B1242" i="11"/>
  <c r="B1241" i="11"/>
  <c r="B1240" i="11"/>
  <c r="B1239" i="11"/>
  <c r="B1238" i="11"/>
  <c r="B1237" i="11"/>
  <c r="B1236" i="11"/>
  <c r="B1235" i="11"/>
  <c r="B1234" i="11"/>
  <c r="B1233" i="11"/>
  <c r="B1232" i="11"/>
  <c r="B1231" i="11"/>
  <c r="B1230" i="11"/>
  <c r="B1229" i="11"/>
  <c r="B1228" i="11"/>
  <c r="B1227" i="11"/>
  <c r="B1226" i="11"/>
  <c r="B1225" i="11"/>
  <c r="B1224" i="11"/>
  <c r="B1223" i="11"/>
  <c r="B1222" i="11"/>
  <c r="B1221" i="11"/>
  <c r="B1220" i="11"/>
  <c r="B1219" i="11"/>
  <c r="B1218" i="11"/>
  <c r="B1217" i="11"/>
  <c r="B1216" i="11"/>
  <c r="B1215" i="11"/>
  <c r="B1214" i="11"/>
  <c r="B1213" i="11"/>
  <c r="B1212" i="11"/>
  <c r="B1211" i="11"/>
  <c r="B1210" i="11"/>
  <c r="B1209" i="11"/>
  <c r="B1208" i="11"/>
  <c r="B1207" i="11"/>
  <c r="B1206" i="11"/>
  <c r="B1205" i="11"/>
  <c r="B1204" i="11"/>
  <c r="B1203" i="11"/>
  <c r="B1202" i="11"/>
  <c r="B1201" i="11"/>
  <c r="B1200" i="11"/>
  <c r="B1199" i="11"/>
  <c r="B1198" i="11"/>
  <c r="B1197" i="11"/>
  <c r="B1196" i="11"/>
  <c r="B1195" i="11"/>
  <c r="B1194" i="11"/>
  <c r="B1193" i="11"/>
  <c r="B1192" i="11"/>
  <c r="B1191" i="11"/>
  <c r="B1190" i="11"/>
  <c r="B1189" i="11"/>
  <c r="B1188" i="11"/>
  <c r="B1187" i="11"/>
  <c r="B1186" i="11"/>
  <c r="B1185" i="11"/>
  <c r="B1184" i="11"/>
  <c r="B1183" i="11"/>
  <c r="B1182" i="11"/>
  <c r="B1181" i="11"/>
  <c r="B1180" i="11"/>
  <c r="B1179" i="11"/>
  <c r="B1178" i="11"/>
  <c r="B1177" i="11"/>
  <c r="B1176" i="11"/>
  <c r="B1175" i="11"/>
  <c r="B1174" i="11"/>
  <c r="B1173" i="11"/>
  <c r="B1172" i="11"/>
  <c r="B1171" i="11"/>
  <c r="B1170" i="11"/>
  <c r="B1169" i="11"/>
  <c r="B1168" i="11"/>
  <c r="B1167" i="11"/>
  <c r="B1166" i="11"/>
  <c r="B1165" i="11"/>
  <c r="B1164" i="11"/>
  <c r="B1163" i="11"/>
  <c r="B1162" i="11"/>
  <c r="B1161" i="11"/>
  <c r="B1160" i="11"/>
  <c r="B1159" i="11"/>
  <c r="B1158" i="11"/>
  <c r="B1157" i="11"/>
  <c r="B1156" i="11"/>
  <c r="B1155" i="11"/>
  <c r="B1154" i="11"/>
  <c r="B1153" i="11"/>
  <c r="B1152" i="11"/>
  <c r="B1151" i="11"/>
  <c r="B1150" i="11"/>
  <c r="B1149" i="11"/>
  <c r="B1148" i="11"/>
  <c r="B1147" i="11"/>
  <c r="B1146" i="11"/>
  <c r="B1145" i="11"/>
  <c r="B1144" i="11"/>
  <c r="B1143" i="11"/>
  <c r="B1142" i="11"/>
  <c r="B1141" i="11"/>
  <c r="B1140" i="11"/>
  <c r="B1139" i="11"/>
  <c r="B1138" i="11"/>
  <c r="B1137" i="11"/>
  <c r="B1136" i="11"/>
  <c r="B1135" i="11"/>
  <c r="B1134" i="11"/>
  <c r="B1133" i="11"/>
  <c r="B1132" i="11"/>
  <c r="B1131" i="11"/>
  <c r="B1130" i="11"/>
  <c r="B1129" i="11"/>
  <c r="B1128" i="11"/>
  <c r="B1127" i="11"/>
  <c r="B1126" i="11"/>
  <c r="B1125" i="11"/>
  <c r="B1124" i="11"/>
  <c r="B1123" i="11"/>
  <c r="B1122" i="11"/>
  <c r="B1121" i="11"/>
  <c r="B1120" i="11"/>
  <c r="B1119" i="11"/>
  <c r="B1118" i="11"/>
  <c r="B1117" i="11"/>
  <c r="B1116" i="11"/>
  <c r="B1115" i="11"/>
  <c r="B1114" i="11"/>
  <c r="B1113" i="11"/>
  <c r="B1112" i="11"/>
  <c r="B1111" i="11"/>
  <c r="B1110" i="11"/>
  <c r="B1109" i="11"/>
  <c r="B1108" i="11"/>
  <c r="B1107" i="11"/>
  <c r="B1106" i="11"/>
  <c r="B1105" i="11"/>
  <c r="B1104" i="11"/>
  <c r="B1103" i="11"/>
  <c r="B1102" i="11"/>
  <c r="B1101" i="11"/>
  <c r="B1100" i="11"/>
  <c r="B1099" i="11"/>
  <c r="B1098" i="11"/>
  <c r="B1097" i="11"/>
  <c r="B1096" i="11"/>
  <c r="B1095" i="11"/>
  <c r="B1094" i="11"/>
  <c r="B1093" i="11"/>
  <c r="B1092" i="11"/>
  <c r="B1091" i="11"/>
  <c r="B1090" i="11"/>
  <c r="B1089" i="11"/>
  <c r="B1088" i="11"/>
  <c r="B1087" i="11"/>
  <c r="B1086" i="11"/>
  <c r="B1085" i="11"/>
  <c r="B1084" i="11"/>
  <c r="B1083" i="11"/>
  <c r="B1082" i="11"/>
  <c r="B1081" i="11"/>
  <c r="B1080" i="11"/>
  <c r="B1079" i="11"/>
  <c r="B1078" i="11"/>
  <c r="B1077" i="11"/>
  <c r="B1076" i="11"/>
  <c r="B1075" i="11"/>
  <c r="B1074" i="11"/>
  <c r="B1073" i="11"/>
  <c r="B1072" i="11"/>
  <c r="B1071" i="11"/>
  <c r="B1070" i="11"/>
  <c r="B1069" i="11"/>
  <c r="B1068" i="11"/>
  <c r="B1067" i="11"/>
  <c r="B1066" i="11"/>
  <c r="B1065" i="11"/>
  <c r="B1064" i="11"/>
  <c r="B1063" i="11"/>
  <c r="B1062" i="11"/>
  <c r="B1061" i="11"/>
  <c r="B1060" i="11"/>
  <c r="B1059" i="11"/>
  <c r="B1058" i="11"/>
  <c r="B1057" i="11"/>
  <c r="B1056" i="11"/>
  <c r="B1055" i="11"/>
  <c r="B1054" i="11"/>
  <c r="B1053" i="11"/>
  <c r="B1052" i="11"/>
  <c r="B1051" i="11"/>
  <c r="B1050" i="11"/>
  <c r="B1049" i="11"/>
  <c r="B1048" i="11"/>
  <c r="B1047" i="11"/>
  <c r="B1046" i="11"/>
  <c r="B1045" i="11"/>
  <c r="B1044" i="11"/>
  <c r="B1043" i="11"/>
  <c r="B1042" i="11"/>
  <c r="B1041" i="11"/>
  <c r="B1040" i="11"/>
  <c r="B1039" i="11"/>
  <c r="B1038" i="11"/>
  <c r="B1037" i="11"/>
  <c r="B1036" i="11"/>
  <c r="B1035" i="11"/>
  <c r="B1034" i="11"/>
  <c r="B1033" i="11"/>
  <c r="B1032" i="11"/>
  <c r="B1031" i="11"/>
  <c r="B1030" i="11"/>
  <c r="B1029" i="11"/>
  <c r="B1028" i="11"/>
  <c r="B1027" i="11"/>
  <c r="B1026" i="11"/>
  <c r="B1025" i="11"/>
  <c r="B1024" i="11"/>
  <c r="B1023" i="11"/>
  <c r="B1022" i="11"/>
  <c r="B1021" i="11"/>
  <c r="B1020" i="11"/>
  <c r="B1019" i="11"/>
  <c r="B1018" i="11"/>
  <c r="B1017" i="11"/>
  <c r="B1016" i="11"/>
  <c r="B1015" i="11"/>
  <c r="B1014" i="11"/>
  <c r="B1013" i="11"/>
  <c r="B1012" i="11"/>
  <c r="B1011" i="11"/>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A2" i="12" s="1"/>
  <c r="B175" i="11"/>
  <c r="B174" i="11"/>
  <c r="D14" i="9" s="1"/>
  <c r="B173" i="11"/>
  <c r="D13" i="9" s="1"/>
  <c r="B172" i="11"/>
  <c r="D12" i="9" s="1"/>
  <c r="B171" i="11"/>
  <c r="D11" i="9" s="1"/>
  <c r="B170" i="11"/>
  <c r="D10" i="9" s="1"/>
  <c r="B169" i="11"/>
  <c r="D9" i="9" s="1"/>
  <c r="B168" i="11"/>
  <c r="B166" i="11"/>
  <c r="B165" i="11"/>
  <c r="H7" i="9" s="1"/>
  <c r="B164" i="11"/>
  <c r="H6" i="9" s="1"/>
  <c r="B163" i="11"/>
  <c r="B162" i="11"/>
  <c r="B161" i="11"/>
  <c r="H3" i="9" s="1"/>
  <c r="B160" i="11"/>
  <c r="B159" i="11"/>
  <c r="D8" i="9" s="1"/>
  <c r="B158" i="11"/>
  <c r="D7" i="9" s="1"/>
  <c r="B157" i="11"/>
  <c r="D6" i="9" s="1"/>
  <c r="B156" i="11"/>
  <c r="D5" i="9" s="1"/>
  <c r="B155" i="11"/>
  <c r="D4" i="9" s="1"/>
  <c r="B154" i="11"/>
  <c r="D3" i="9" s="1"/>
  <c r="B153" i="11"/>
  <c r="D2" i="9" s="1"/>
  <c r="B143" i="11"/>
  <c r="A111" i="8" s="1"/>
  <c r="B142" i="11"/>
  <c r="B96" i="8" s="1"/>
  <c r="B141" i="11"/>
  <c r="B74" i="8" s="1"/>
  <c r="B139" i="11"/>
  <c r="B138" i="11"/>
  <c r="B137" i="11"/>
  <c r="B136" i="11"/>
  <c r="B135" i="11"/>
  <c r="B133" i="11"/>
  <c r="A29" i="8" s="1"/>
  <c r="B132" i="11"/>
  <c r="A28" i="8" s="1"/>
  <c r="B131" i="11"/>
  <c r="B130" i="11"/>
  <c r="B129" i="11"/>
  <c r="N10" i="8" s="1"/>
  <c r="B128" i="11"/>
  <c r="O10" i="8" s="1"/>
  <c r="B127" i="11"/>
  <c r="G11" i="8" s="1"/>
  <c r="B126" i="11"/>
  <c r="M3" i="8" s="1"/>
  <c r="B125" i="11"/>
  <c r="O2" i="8" s="1"/>
  <c r="B124" i="11"/>
  <c r="M2" i="8" s="1"/>
  <c r="B122" i="11"/>
  <c r="B121" i="11"/>
  <c r="B119" i="11"/>
  <c r="A95" i="8" s="1"/>
  <c r="B118" i="11"/>
  <c r="B117" i="11"/>
  <c r="B116" i="11"/>
  <c r="B115" i="11"/>
  <c r="B114" i="11"/>
  <c r="B113" i="11"/>
  <c r="B112" i="11"/>
  <c r="B111" i="11"/>
  <c r="B110" i="11"/>
  <c r="B109" i="11"/>
  <c r="B108" i="11"/>
  <c r="B104" i="11"/>
  <c r="B103" i="11"/>
  <c r="B102" i="11"/>
  <c r="B101" i="11"/>
  <c r="B100" i="11"/>
  <c r="B99" i="11"/>
  <c r="B98" i="11"/>
  <c r="B97" i="11"/>
  <c r="B96" i="11"/>
  <c r="B95" i="11"/>
  <c r="B94" i="11"/>
  <c r="B93" i="11"/>
  <c r="B92" i="11"/>
  <c r="A52" i="8" s="1"/>
  <c r="B90" i="11"/>
  <c r="B89" i="11"/>
  <c r="B88" i="11"/>
  <c r="B87" i="11"/>
  <c r="B86" i="11"/>
  <c r="B85" i="11"/>
  <c r="B84" i="11"/>
  <c r="B83" i="11"/>
  <c r="B82" i="11"/>
  <c r="B81" i="11"/>
  <c r="B80" i="11"/>
  <c r="B79" i="11"/>
  <c r="B73" i="11"/>
  <c r="B65" i="11"/>
  <c r="B55" i="11"/>
  <c r="B47" i="11"/>
  <c r="B7" i="11"/>
  <c r="B18" i="11"/>
  <c r="B6" i="11"/>
  <c r="B40" i="11"/>
  <c r="B74" i="11"/>
  <c r="B66" i="11"/>
  <c r="B19" i="11"/>
  <c r="B50" i="11"/>
  <c r="B60" i="11"/>
  <c r="B68" i="11"/>
  <c r="B76" i="11"/>
  <c r="B49" i="11"/>
  <c r="B67" i="11"/>
  <c r="B75" i="11"/>
  <c r="B29" i="11"/>
  <c r="B61" i="11"/>
  <c r="B69" i="11"/>
  <c r="B77" i="11"/>
  <c r="B48" i="11"/>
  <c r="B59" i="11"/>
  <c r="B51" i="11"/>
  <c r="A112" i="8" s="1"/>
  <c r="B31" i="11"/>
  <c r="B52" i="11"/>
  <c r="A113" i="8" s="1"/>
  <c r="B62" i="11"/>
  <c r="B70" i="11"/>
  <c r="B78" i="11"/>
  <c r="B63" i="11"/>
  <c r="B58" i="11"/>
  <c r="B43" i="11"/>
  <c r="B53" i="11"/>
  <c r="A114" i="8" s="1"/>
  <c r="B71" i="11"/>
  <c r="B46" i="11"/>
  <c r="B54" i="11"/>
  <c r="B64" i="11"/>
  <c r="B72" i="11"/>
  <c r="B9" i="11"/>
  <c r="B56" i="11"/>
  <c r="B57" i="11"/>
  <c r="B2" i="11"/>
  <c r="B34" i="11"/>
  <c r="B35" i="11"/>
  <c r="B42" i="11"/>
  <c r="B23" i="11"/>
  <c r="B24" i="11"/>
  <c r="N15" i="8" s="1"/>
  <c r="B5" i="11"/>
  <c r="B21" i="11"/>
  <c r="B33" i="11"/>
  <c r="B45" i="11"/>
  <c r="B15" i="11"/>
  <c r="B25" i="11"/>
  <c r="B37" i="11"/>
  <c r="B16" i="11"/>
  <c r="B26" i="11"/>
  <c r="B39" i="11"/>
  <c r="A42" i="8" s="1"/>
  <c r="B17" i="11"/>
  <c r="B27" i="11"/>
  <c r="B41" i="11"/>
  <c r="B20" i="11"/>
  <c r="B28" i="11"/>
  <c r="B36" i="11"/>
  <c r="B44" i="11"/>
  <c r="B14" i="11"/>
  <c r="B22" i="11"/>
  <c r="E15" i="8" s="1"/>
  <c r="B30" i="11"/>
  <c r="B38" i="11"/>
  <c r="B32" i="11"/>
  <c r="C3" i="9"/>
  <c r="C2" i="9"/>
  <c r="B91" i="11"/>
  <c r="B106" i="11"/>
  <c r="L4" i="9" l="1"/>
  <c r="L8" i="9"/>
  <c r="L5" i="9"/>
  <c r="L6" i="9"/>
  <c r="L3" i="9"/>
  <c r="L7" i="9"/>
  <c r="F6" i="8"/>
  <c r="A66" i="8" s="1"/>
  <c r="J1" i="9"/>
  <c r="L2" i="9"/>
  <c r="H2" i="9"/>
  <c r="H4" i="9"/>
  <c r="H8" i="9"/>
  <c r="B4" i="11"/>
  <c r="A74" i="8" s="1"/>
  <c r="B167" i="11"/>
  <c r="M65" i="8" s="1"/>
  <c r="A62" i="8"/>
  <c r="A93" i="8"/>
  <c r="A60" i="8"/>
  <c r="A91" i="8"/>
  <c r="A61" i="8"/>
  <c r="A92" i="8"/>
  <c r="A59" i="8"/>
  <c r="A90" i="8"/>
  <c r="B151" i="11"/>
  <c r="G8" i="9" s="1"/>
  <c r="B147" i="11"/>
  <c r="G4" i="9" s="1"/>
  <c r="B150" i="11"/>
  <c r="G7" i="9" s="1"/>
  <c r="B146" i="11"/>
  <c r="G3" i="9" s="1"/>
  <c r="B149" i="11"/>
  <c r="G6" i="9" s="1"/>
  <c r="B145" i="11"/>
  <c r="G2" i="9" s="1"/>
  <c r="B152" i="11"/>
  <c r="G9" i="9" s="1"/>
  <c r="B148" i="11"/>
  <c r="G5" i="9" s="1"/>
  <c r="B144" i="11"/>
  <c r="G1" i="9" s="1"/>
  <c r="A106" i="8"/>
  <c r="A85" i="8"/>
  <c r="A54" i="8"/>
  <c r="M74" i="8"/>
  <c r="M96" i="8"/>
  <c r="I74" i="8"/>
  <c r="I96" i="8"/>
  <c r="B120" i="11"/>
  <c r="A94" i="8" s="1"/>
  <c r="B123" i="11"/>
  <c r="L15" i="8"/>
  <c r="A97" i="8"/>
  <c r="A75" i="8"/>
  <c r="D10" i="8"/>
  <c r="A15" i="8"/>
  <c r="A16" i="8"/>
  <c r="D2" i="8"/>
  <c r="N30" i="8"/>
  <c r="O30" i="8"/>
  <c r="A10" i="8"/>
  <c r="A65" i="8"/>
  <c r="K10" i="8"/>
  <c r="A41" i="8"/>
  <c r="A30" i="8"/>
  <c r="A17" i="8"/>
  <c r="J17" i="8"/>
  <c r="G10" i="8"/>
  <c r="J16" i="8"/>
  <c r="A108" i="8"/>
  <c r="A87" i="8"/>
  <c r="A56" i="8"/>
  <c r="A57" i="8"/>
  <c r="A109" i="8"/>
  <c r="A88" i="8"/>
  <c r="A55" i="8"/>
  <c r="A107" i="8"/>
  <c r="A86" i="8"/>
  <c r="A116" i="8"/>
  <c r="A64" i="8"/>
  <c r="M7" i="8"/>
  <c r="B13" i="11"/>
  <c r="B107" i="11"/>
  <c r="A84" i="8"/>
  <c r="A105" i="8"/>
  <c r="N42" i="8"/>
  <c r="B105" i="11"/>
  <c r="A5" i="9" s="1"/>
  <c r="B12" i="11"/>
  <c r="B11" i="11"/>
  <c r="B10" i="11"/>
  <c r="B2" i="9"/>
  <c r="B8" i="11"/>
  <c r="O42" i="8"/>
  <c r="A2" i="9"/>
  <c r="A53" i="8"/>
  <c r="K90" i="8" l="1"/>
  <c r="I90" i="8"/>
  <c r="E90" i="8"/>
  <c r="C90" i="8"/>
  <c r="M111" i="8"/>
  <c r="C111" i="8"/>
  <c r="K106" i="8"/>
  <c r="M90" i="8"/>
  <c r="K85" i="8"/>
  <c r="N106" i="8"/>
  <c r="E111" i="8"/>
  <c r="C106" i="8"/>
  <c r="M85" i="8"/>
  <c r="K111" i="8"/>
  <c r="O106" i="8"/>
  <c r="I106" i="8"/>
  <c r="O85" i="8"/>
  <c r="I85" i="8"/>
  <c r="E106" i="8"/>
  <c r="N85" i="8"/>
  <c r="E85" i="8"/>
  <c r="M106" i="8"/>
  <c r="C85" i="8"/>
  <c r="I111" i="8"/>
  <c r="C54" i="8"/>
  <c r="N54" i="8"/>
  <c r="K59" i="8"/>
  <c r="C59" i="8"/>
  <c r="E59" i="8"/>
  <c r="I54" i="8"/>
  <c r="K54" i="8"/>
  <c r="M59" i="8"/>
  <c r="M54" i="8"/>
  <c r="I59" i="8"/>
  <c r="O54" i="8"/>
  <c r="E54" i="8"/>
  <c r="A96" i="8"/>
  <c r="A63" i="8"/>
  <c r="A115" i="8"/>
  <c r="M5" i="8"/>
  <c r="M6" i="8"/>
  <c r="G3" i="31" l="1"/>
  <c r="G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Trester, Susanne</author>
  </authors>
  <commentList>
    <comment ref="D95" authorId="0" shapeId="0" xr:uid="{00000000-0006-0000-0300-000001000000}">
      <text>
        <r>
          <rPr>
            <b/>
            <sz val="9"/>
            <color indexed="81"/>
            <rFont val="Segoe UI"/>
            <family val="2"/>
          </rPr>
          <t>Trester, Susanne:</t>
        </r>
        <r>
          <rPr>
            <sz val="9"/>
            <color indexed="81"/>
            <rFont val="Segoe UI"/>
            <family val="2"/>
          </rPr>
          <t xml:space="preserve">
normale Produktoptimierung muss gesteuert einlaufen; dafür ist keine SFG notwendig
SFG notwendig für sofortige Änderungen aufgrund von Gefahr für Leib und Leben/Gesetze (extern getriggert)
Ergänzung: auch bei Sachmangel, Gewährleistungsthemen, etc. muss ggf. sofort umgesetzt werden </t>
        </r>
      </text>
    </comment>
    <comment ref="D113" authorId="0" shapeId="0" xr:uid="{00000000-0006-0000-0300-000002000000}">
      <text>
        <r>
          <rPr>
            <b/>
            <sz val="9"/>
            <color indexed="81"/>
            <rFont val="Segoe UI"/>
            <family val="2"/>
          </rPr>
          <t>Trester, Susanne:</t>
        </r>
        <r>
          <rPr>
            <sz val="9"/>
            <color indexed="81"/>
            <rFont val="Segoe UI"/>
            <family val="2"/>
          </rPr>
          <t xml:space="preserve">
aligned with Daniel Hunziker and Huber Walter</t>
        </r>
      </text>
    </comment>
  </commentList>
</comments>
</file>

<file path=xl/sharedStrings.xml><?xml version="1.0" encoding="utf-8"?>
<sst xmlns="http://schemas.openxmlformats.org/spreadsheetml/2006/main" count="1150" uniqueCount="789">
  <si>
    <t>Webasto</t>
  </si>
  <si>
    <t>Deutsch</t>
  </si>
  <si>
    <t>Select Business Unit</t>
  </si>
  <si>
    <t>Select Trigger for Deviation Approval</t>
  </si>
  <si>
    <t>Please select first the business unit drop down</t>
  </si>
  <si>
    <t>Select Plant</t>
  </si>
  <si>
    <t>Select</t>
  </si>
  <si>
    <t>Instruction for the Supplier to fill the Deviation Approval Template</t>
  </si>
  <si>
    <t>1. General Information</t>
  </si>
  <si>
    <r>
      <t xml:space="preserve">The </t>
    </r>
    <r>
      <rPr>
        <b/>
        <sz val="11"/>
        <color theme="1"/>
        <rFont val="Arial"/>
        <family val="2"/>
      </rPr>
      <t>supplier</t>
    </r>
    <r>
      <rPr>
        <sz val="11"/>
        <color theme="1"/>
        <rFont val="Arial"/>
        <family val="2"/>
      </rPr>
      <t xml:space="preserve"> is responsible to </t>
    </r>
    <r>
      <rPr>
        <b/>
        <sz val="11"/>
        <color theme="1"/>
        <rFont val="Arial"/>
        <family val="2"/>
      </rPr>
      <t>fill</t>
    </r>
    <r>
      <rPr>
        <sz val="11"/>
        <color theme="1"/>
        <rFont val="Arial"/>
        <family val="2"/>
      </rPr>
      <t xml:space="preserve"> the </t>
    </r>
    <r>
      <rPr>
        <b/>
        <sz val="11"/>
        <color theme="1"/>
        <rFont val="Arial"/>
        <family val="2"/>
      </rPr>
      <t xml:space="preserve">supplier-part </t>
    </r>
    <r>
      <rPr>
        <sz val="11"/>
        <color theme="1"/>
        <rFont val="Arial"/>
        <family val="2"/>
      </rPr>
      <t xml:space="preserve">of the Deviation Approval template and </t>
    </r>
    <r>
      <rPr>
        <b/>
        <sz val="11"/>
        <color theme="1"/>
        <rFont val="Arial"/>
        <family val="2"/>
      </rPr>
      <t>forward</t>
    </r>
    <r>
      <rPr>
        <sz val="11"/>
        <color theme="1"/>
        <rFont val="Arial"/>
        <family val="2"/>
      </rPr>
      <t xml:space="preserve"> the signed document to the respective </t>
    </r>
    <r>
      <rPr>
        <b/>
        <sz val="11"/>
        <color theme="1"/>
        <rFont val="Arial"/>
        <family val="2"/>
      </rPr>
      <t>contact person</t>
    </r>
    <r>
      <rPr>
        <sz val="11"/>
        <color theme="1"/>
        <rFont val="Arial"/>
        <family val="2"/>
      </rPr>
      <t xml:space="preserve"> at </t>
    </r>
    <r>
      <rPr>
        <b/>
        <sz val="11"/>
        <color theme="1"/>
        <rFont val="Arial"/>
        <family val="2"/>
      </rPr>
      <t>Webasto</t>
    </r>
    <r>
      <rPr>
        <sz val="11"/>
        <color theme="1"/>
        <rFont val="Arial"/>
        <family val="2"/>
      </rPr>
      <t>.</t>
    </r>
  </si>
  <si>
    <r>
      <t xml:space="preserve">The part of the document which has to be </t>
    </r>
    <r>
      <rPr>
        <b/>
        <sz val="11"/>
        <color theme="1"/>
        <rFont val="Arial"/>
        <family val="2"/>
      </rPr>
      <t>filled</t>
    </r>
    <r>
      <rPr>
        <sz val="11"/>
        <color theme="1"/>
        <rFont val="Arial"/>
        <family val="2"/>
      </rPr>
      <t xml:space="preserve"> by the </t>
    </r>
    <r>
      <rPr>
        <b/>
        <sz val="11"/>
        <color theme="1"/>
        <rFont val="Arial"/>
        <family val="2"/>
      </rPr>
      <t>supplier</t>
    </r>
    <r>
      <rPr>
        <sz val="11"/>
        <color theme="1"/>
        <rFont val="Arial"/>
        <family val="2"/>
      </rPr>
      <t xml:space="preserve"> is coloured in </t>
    </r>
    <r>
      <rPr>
        <b/>
        <sz val="11"/>
        <color theme="1"/>
        <rFont val="Arial"/>
        <family val="2"/>
      </rPr>
      <t>blue</t>
    </r>
    <r>
      <rPr>
        <sz val="11"/>
        <color theme="1"/>
        <rFont val="Arial"/>
        <family val="2"/>
      </rPr>
      <t xml:space="preserve">. </t>
    </r>
  </si>
  <si>
    <r>
      <rPr>
        <b/>
        <sz val="11"/>
        <color theme="1"/>
        <rFont val="Arial"/>
        <family val="2"/>
      </rPr>
      <t>Choose</t>
    </r>
    <r>
      <rPr>
        <sz val="11"/>
        <color theme="1"/>
        <rFont val="Arial"/>
        <family val="2"/>
      </rPr>
      <t xml:space="preserve"> between English &amp; German</t>
    </r>
    <r>
      <rPr>
        <b/>
        <sz val="11"/>
        <color theme="1"/>
        <rFont val="Arial"/>
        <family val="2"/>
      </rPr>
      <t xml:space="preserve"> language</t>
    </r>
    <r>
      <rPr>
        <sz val="11"/>
        <color theme="1"/>
        <rFont val="Arial"/>
        <family val="2"/>
      </rPr>
      <t xml:space="preserve">.
Remark: the </t>
    </r>
    <r>
      <rPr>
        <b/>
        <sz val="11"/>
        <color theme="1"/>
        <rFont val="Arial"/>
        <family val="2"/>
      </rPr>
      <t>"Select"-fields</t>
    </r>
    <r>
      <rPr>
        <sz val="11"/>
        <color theme="1"/>
        <rFont val="Arial"/>
        <family val="2"/>
      </rPr>
      <t xml:space="preserve"> stay in the language before change; as soon as the fields are </t>
    </r>
    <r>
      <rPr>
        <b/>
        <sz val="11"/>
        <color theme="1"/>
        <rFont val="Arial"/>
        <family val="2"/>
      </rPr>
      <t>activated</t>
    </r>
    <r>
      <rPr>
        <sz val="11"/>
        <color theme="1"/>
        <rFont val="Arial"/>
        <family val="2"/>
      </rPr>
      <t xml:space="preserve"> the </t>
    </r>
    <r>
      <rPr>
        <b/>
        <sz val="11"/>
        <color theme="1"/>
        <rFont val="Arial"/>
        <family val="2"/>
      </rPr>
      <t>content changes to the selected language</t>
    </r>
    <r>
      <rPr>
        <sz val="11"/>
        <color theme="1"/>
        <rFont val="Arial"/>
        <family val="2"/>
      </rPr>
      <t>.</t>
    </r>
  </si>
  <si>
    <t>2. Duration of a Deviation Approval</t>
  </si>
  <si>
    <r>
      <t xml:space="preserve">The maximum duration of a </t>
    </r>
    <r>
      <rPr>
        <b/>
        <sz val="11"/>
        <color theme="1"/>
        <rFont val="Arial"/>
        <family val="2"/>
      </rPr>
      <t>short-term</t>
    </r>
    <r>
      <rPr>
        <sz val="11"/>
        <color theme="1"/>
        <rFont val="Arial"/>
        <family val="2"/>
      </rPr>
      <t xml:space="preserve"> Deviation Approval is </t>
    </r>
    <r>
      <rPr>
        <b/>
        <sz val="11"/>
        <color theme="1"/>
        <rFont val="Arial"/>
        <family val="2"/>
      </rPr>
      <t>3 months</t>
    </r>
    <r>
      <rPr>
        <sz val="11"/>
        <color theme="1"/>
        <rFont val="Arial"/>
        <family val="2"/>
      </rPr>
      <t>.
The maximum duration of a</t>
    </r>
    <r>
      <rPr>
        <b/>
        <sz val="11"/>
        <color theme="1"/>
        <rFont val="Arial"/>
        <family val="2"/>
      </rPr>
      <t xml:space="preserve"> long-term</t>
    </r>
    <r>
      <rPr>
        <sz val="11"/>
        <color theme="1"/>
        <rFont val="Arial"/>
        <family val="2"/>
      </rPr>
      <t xml:space="preserve"> Deviation Approval is </t>
    </r>
    <r>
      <rPr>
        <b/>
        <sz val="11"/>
        <color theme="1"/>
        <rFont val="Arial"/>
        <family val="2"/>
      </rPr>
      <t>9 months</t>
    </r>
    <r>
      <rPr>
        <sz val="11"/>
        <color theme="1"/>
        <rFont val="Arial"/>
        <family val="2"/>
      </rPr>
      <t xml:space="preserve">.
For </t>
    </r>
    <r>
      <rPr>
        <b/>
        <sz val="11"/>
        <color theme="1"/>
        <rFont val="Arial"/>
        <family val="2"/>
      </rPr>
      <t>special</t>
    </r>
    <r>
      <rPr>
        <sz val="11"/>
        <color theme="1"/>
        <rFont val="Arial"/>
        <family val="2"/>
      </rPr>
      <t xml:space="preserve"> use cases a Deviation Approval for </t>
    </r>
    <r>
      <rPr>
        <b/>
        <sz val="11"/>
        <color theme="1"/>
        <rFont val="Arial"/>
        <family val="2"/>
      </rPr>
      <t>more than 9 months</t>
    </r>
    <r>
      <rPr>
        <sz val="11"/>
        <color theme="1"/>
        <rFont val="Arial"/>
        <family val="2"/>
      </rPr>
      <t xml:space="preserve"> is possible.</t>
    </r>
  </si>
  <si>
    <t>3. How to fill the template</t>
  </si>
  <si>
    <t>a) Header Information</t>
  </si>
  <si>
    <r>
      <rPr>
        <b/>
        <sz val="11"/>
        <color rgb="FF00B0F0"/>
        <rFont val="Arial"/>
        <family val="2"/>
      </rPr>
      <t>Select</t>
    </r>
    <r>
      <rPr>
        <sz val="11"/>
        <color rgb="FF00B0F0"/>
        <rFont val="Arial"/>
        <family val="2"/>
      </rPr>
      <t xml:space="preserve"> the</t>
    </r>
    <r>
      <rPr>
        <b/>
        <sz val="11"/>
        <color rgb="FF00B0F0"/>
        <rFont val="Arial"/>
        <family val="2"/>
      </rPr>
      <t xml:space="preserve"> Business Unit</t>
    </r>
    <r>
      <rPr>
        <sz val="11"/>
        <color rgb="FF00B0F0"/>
        <rFont val="Arial"/>
        <family val="2"/>
      </rPr>
      <t xml:space="preserve"> where the Deviation Approval is valid</t>
    </r>
  </si>
  <si>
    <r>
      <rPr>
        <b/>
        <sz val="11"/>
        <color theme="1"/>
        <rFont val="Arial"/>
        <family val="2"/>
      </rPr>
      <t>Select</t>
    </r>
    <r>
      <rPr>
        <sz val="11"/>
        <color theme="1"/>
        <rFont val="Arial"/>
        <family val="2"/>
      </rPr>
      <t xml:space="preserve"> the </t>
    </r>
    <r>
      <rPr>
        <b/>
        <sz val="11"/>
        <color theme="1"/>
        <rFont val="Arial"/>
        <family val="2"/>
      </rPr>
      <t>trigger</t>
    </r>
    <r>
      <rPr>
        <sz val="11"/>
        <color theme="1"/>
        <rFont val="Arial"/>
        <family val="2"/>
      </rPr>
      <t xml:space="preserve"> for the Deviation Approval.</t>
    </r>
  </si>
  <si>
    <r>
      <t>Select</t>
    </r>
    <r>
      <rPr>
        <sz val="11"/>
        <color theme="1"/>
        <rFont val="Arial"/>
        <family val="2"/>
      </rPr>
      <t xml:space="preserve"> the </t>
    </r>
    <r>
      <rPr>
        <b/>
        <sz val="11"/>
        <color theme="1"/>
        <rFont val="Arial"/>
        <family val="2"/>
      </rPr>
      <t>duration</t>
    </r>
    <r>
      <rPr>
        <sz val="11"/>
        <color theme="1"/>
        <rFont val="Arial"/>
        <family val="2"/>
      </rPr>
      <t xml:space="preserve"> of the Deviation Approval.
</t>
    </r>
    <r>
      <rPr>
        <sz val="11"/>
        <color rgb="FF00B0F0"/>
        <rFont val="Arial"/>
        <family val="2"/>
      </rPr>
      <t>(This can only be used if the business unit has been selected)</t>
    </r>
    <r>
      <rPr>
        <b/>
        <sz val="11"/>
        <color theme="1"/>
        <rFont val="Arial"/>
        <family val="2"/>
      </rPr>
      <t xml:space="preserve">
</t>
    </r>
    <r>
      <rPr>
        <i/>
        <u/>
        <sz val="11"/>
        <color theme="1"/>
        <rFont val="Arial"/>
        <family val="2"/>
      </rPr>
      <t>Please decide here based on the project status of your part:</t>
    </r>
    <r>
      <rPr>
        <b/>
        <i/>
        <sz val="11"/>
        <color theme="1"/>
        <rFont val="Arial"/>
        <family val="2"/>
      </rPr>
      <t xml:space="preserve">
</t>
    </r>
    <r>
      <rPr>
        <i/>
        <sz val="11"/>
        <color theme="1"/>
        <rFont val="Arial"/>
        <family val="2"/>
      </rPr>
      <t>Development project = Prior to handover
Serial production project = After handover</t>
    </r>
  </si>
  <si>
    <r>
      <rPr>
        <b/>
        <sz val="11"/>
        <color theme="1"/>
        <rFont val="Arial"/>
        <family val="2"/>
      </rPr>
      <t>Enter</t>
    </r>
    <r>
      <rPr>
        <sz val="11"/>
        <color theme="1"/>
        <rFont val="Arial"/>
        <family val="2"/>
      </rPr>
      <t xml:space="preserve"> all of the detailed Deviation Approval </t>
    </r>
    <r>
      <rPr>
        <b/>
        <sz val="11"/>
        <color theme="1"/>
        <rFont val="Arial"/>
        <family val="2"/>
      </rPr>
      <t>data/information</t>
    </r>
    <r>
      <rPr>
        <sz val="11"/>
        <color theme="1"/>
        <rFont val="Arial"/>
        <family val="2"/>
      </rPr>
      <t xml:space="preserve">.
</t>
    </r>
    <r>
      <rPr>
        <i/>
        <sz val="11"/>
        <color theme="1"/>
        <rFont val="Arial"/>
        <family val="2"/>
      </rPr>
      <t>Date of request
Name and department of the requestor
Webasto material number + change level
Webasto part/process description</t>
    </r>
    <r>
      <rPr>
        <i/>
        <sz val="11"/>
        <color rgb="FF00B0F0"/>
        <rFont val="Arial"/>
        <family val="2"/>
      </rPr>
      <t xml:space="preserve">/Reference Document </t>
    </r>
    <r>
      <rPr>
        <i/>
        <sz val="11"/>
        <color theme="1"/>
        <rFont val="Arial"/>
        <family val="2"/>
      </rPr>
      <t xml:space="preserve">
Supplier number
Supplier name
Further material number(s) (attach a list)</t>
    </r>
  </si>
  <si>
    <r>
      <rPr>
        <b/>
        <sz val="11"/>
        <color theme="1"/>
        <rFont val="Arial"/>
        <family val="2"/>
      </rPr>
      <t>Select</t>
    </r>
    <r>
      <rPr>
        <sz val="11"/>
        <color theme="1"/>
        <rFont val="Arial"/>
        <family val="2"/>
      </rPr>
      <t xml:space="preserve"> the Webasto </t>
    </r>
    <r>
      <rPr>
        <b/>
        <sz val="11"/>
        <color theme="1"/>
        <rFont val="Arial"/>
        <family val="2"/>
      </rPr>
      <t>plant</t>
    </r>
    <r>
      <rPr>
        <sz val="11"/>
        <color theme="1"/>
        <rFont val="Arial"/>
        <family val="2"/>
      </rPr>
      <t xml:space="preserve">, the Deviation Approval is relevant for and the </t>
    </r>
    <r>
      <rPr>
        <b/>
        <sz val="11"/>
        <color theme="1"/>
        <rFont val="Arial"/>
        <family val="2"/>
      </rPr>
      <t>project number/title</t>
    </r>
    <r>
      <rPr>
        <sz val="11"/>
        <color theme="1"/>
        <rFont val="Arial"/>
        <family val="2"/>
      </rPr>
      <t xml:space="preserve"> that will be affected.
</t>
    </r>
    <r>
      <rPr>
        <i/>
        <u/>
        <sz val="11"/>
        <color theme="1"/>
        <rFont val="Arial"/>
        <family val="2"/>
      </rPr>
      <t xml:space="preserve">Caution: </t>
    </r>
    <r>
      <rPr>
        <i/>
        <sz val="11"/>
        <color theme="1"/>
        <rFont val="Arial"/>
        <family val="2"/>
      </rPr>
      <t xml:space="preserve">
In case that the Deviation Approval should be relevant for different Webasto plants, it is in your responsibility to align the deviation with each single Webasto plant.</t>
    </r>
  </si>
  <si>
    <r>
      <rPr>
        <b/>
        <sz val="11"/>
        <color theme="1"/>
        <rFont val="Arial"/>
        <family val="2"/>
      </rPr>
      <t>Enter</t>
    </r>
    <r>
      <rPr>
        <sz val="11"/>
        <color theme="1"/>
        <rFont val="Arial"/>
        <family val="2"/>
      </rPr>
      <t xml:space="preserve"> the desired </t>
    </r>
    <r>
      <rPr>
        <b/>
        <sz val="11"/>
        <color theme="1"/>
        <rFont val="Arial"/>
        <family val="2"/>
      </rPr>
      <t>expiration date</t>
    </r>
    <r>
      <rPr>
        <sz val="11"/>
        <color theme="1"/>
        <rFont val="Arial"/>
        <family val="2"/>
      </rPr>
      <t xml:space="preserve">.
</t>
    </r>
    <r>
      <rPr>
        <i/>
        <sz val="11"/>
        <color theme="1"/>
        <rFont val="Arial"/>
        <family val="2"/>
      </rPr>
      <t xml:space="preserve">The affected quantity/batch can be added optionally. </t>
    </r>
  </si>
  <si>
    <t>b) Detailed Deviation Information</t>
  </si>
  <si>
    <r>
      <rPr>
        <b/>
        <sz val="11"/>
        <color theme="1"/>
        <rFont val="Arial"/>
        <family val="2"/>
      </rPr>
      <t>Enter</t>
    </r>
    <r>
      <rPr>
        <sz val="11"/>
        <color theme="1"/>
        <rFont val="Arial"/>
        <family val="2"/>
      </rPr>
      <t xml:space="preserve"> the </t>
    </r>
    <r>
      <rPr>
        <b/>
        <sz val="11"/>
        <color theme="1"/>
        <rFont val="Arial"/>
        <family val="2"/>
      </rPr>
      <t>actual specification/requirement</t>
    </r>
    <r>
      <rPr>
        <sz val="11"/>
        <color theme="1"/>
        <rFont val="Arial"/>
        <family val="2"/>
      </rPr>
      <t xml:space="preserve"> and </t>
    </r>
    <r>
      <rPr>
        <b/>
        <sz val="11"/>
        <color theme="1"/>
        <rFont val="Arial"/>
        <family val="2"/>
      </rPr>
      <t>desribe</t>
    </r>
    <r>
      <rPr>
        <sz val="11"/>
        <color theme="1"/>
        <rFont val="Arial"/>
        <family val="2"/>
      </rPr>
      <t xml:space="preserve"> the </t>
    </r>
    <r>
      <rPr>
        <b/>
        <sz val="11"/>
        <color theme="1"/>
        <rFont val="Arial"/>
        <family val="2"/>
      </rPr>
      <t>deviation</t>
    </r>
    <r>
      <rPr>
        <sz val="11"/>
        <color theme="1"/>
        <rFont val="Arial"/>
        <family val="2"/>
      </rPr>
      <t xml:space="preserve"> from this specification. 
</t>
    </r>
    <r>
      <rPr>
        <i/>
        <sz val="11"/>
        <color theme="1"/>
        <rFont val="Arial"/>
        <family val="2"/>
      </rPr>
      <t xml:space="preserve">Add scetches or attachments if necessary. </t>
    </r>
  </si>
  <si>
    <t>c) Risk Assessment and actions to minimize risk</t>
  </si>
  <si>
    <r>
      <t xml:space="preserve">It is </t>
    </r>
    <r>
      <rPr>
        <b/>
        <sz val="11"/>
        <color theme="1"/>
        <rFont val="Arial"/>
        <family val="2"/>
      </rPr>
      <t>required</t>
    </r>
    <r>
      <rPr>
        <sz val="11"/>
        <color theme="1"/>
        <rFont val="Arial"/>
        <family val="2"/>
      </rPr>
      <t xml:space="preserve"> to perform a </t>
    </r>
    <r>
      <rPr>
        <b/>
        <sz val="11"/>
        <color theme="1"/>
        <rFont val="Arial"/>
        <family val="2"/>
      </rPr>
      <t>risk assessment</t>
    </r>
    <r>
      <rPr>
        <sz val="11"/>
        <color theme="1"/>
        <rFont val="Arial"/>
        <family val="2"/>
      </rPr>
      <t xml:space="preserve"> before the release of the Deviation Approval. Add the result of this risk assessment to the supplier section for risk evaluation.</t>
    </r>
  </si>
  <si>
    <r>
      <rPr>
        <sz val="11"/>
        <color theme="1"/>
        <rFont val="Arial"/>
        <family val="2"/>
      </rPr>
      <t xml:space="preserve">To </t>
    </r>
    <r>
      <rPr>
        <b/>
        <sz val="11"/>
        <color theme="1"/>
        <rFont val="Arial"/>
        <family val="2"/>
      </rPr>
      <t>minimize risk</t>
    </r>
    <r>
      <rPr>
        <sz val="11"/>
        <color theme="1"/>
        <rFont val="Arial"/>
        <family val="2"/>
      </rPr>
      <t xml:space="preserve">, immediate actions have to be defined. Use the supplier area and </t>
    </r>
    <r>
      <rPr>
        <b/>
        <sz val="11"/>
        <color theme="1"/>
        <rFont val="Arial"/>
        <family val="2"/>
      </rPr>
      <t>define</t>
    </r>
    <r>
      <rPr>
        <sz val="11"/>
        <color theme="1"/>
        <rFont val="Arial"/>
        <family val="2"/>
      </rPr>
      <t xml:space="preserve"> the necessary </t>
    </r>
    <r>
      <rPr>
        <b/>
        <sz val="11"/>
        <color theme="1"/>
        <rFont val="Arial"/>
        <family val="2"/>
      </rPr>
      <t>actions</t>
    </r>
    <r>
      <rPr>
        <sz val="11"/>
        <color theme="1"/>
        <rFont val="Arial"/>
        <family val="2"/>
      </rPr>
      <t xml:space="preserve"> incl. name of the </t>
    </r>
    <r>
      <rPr>
        <b/>
        <sz val="11"/>
        <color theme="1"/>
        <rFont val="Arial"/>
        <family val="2"/>
      </rPr>
      <t>responsible</t>
    </r>
    <r>
      <rPr>
        <sz val="11"/>
        <color theme="1"/>
        <rFont val="Arial"/>
        <family val="2"/>
      </rPr>
      <t xml:space="preserve"> person and the </t>
    </r>
    <r>
      <rPr>
        <b/>
        <sz val="11"/>
        <color theme="1"/>
        <rFont val="Arial"/>
        <family val="2"/>
      </rPr>
      <t>due date</t>
    </r>
    <r>
      <rPr>
        <sz val="11"/>
        <color theme="1"/>
        <rFont val="Arial"/>
        <family val="2"/>
      </rPr>
      <t xml:space="preserve">. </t>
    </r>
  </si>
  <si>
    <t>d) Corrective Actions</t>
  </si>
  <si>
    <r>
      <rPr>
        <b/>
        <sz val="11"/>
        <color theme="1"/>
        <rFont val="Arial"/>
        <family val="2"/>
      </rPr>
      <t>Corrective actions</t>
    </r>
    <r>
      <rPr>
        <sz val="11"/>
        <color theme="1"/>
        <rFont val="Arial"/>
        <family val="2"/>
      </rPr>
      <t xml:space="preserve"> have to be </t>
    </r>
    <r>
      <rPr>
        <b/>
        <sz val="11"/>
        <color theme="1"/>
        <rFont val="Arial"/>
        <family val="2"/>
      </rPr>
      <t>defined</t>
    </r>
    <r>
      <rPr>
        <sz val="11"/>
        <color theme="1"/>
        <rFont val="Arial"/>
        <family val="2"/>
      </rPr>
      <t xml:space="preserve">. These are the </t>
    </r>
    <r>
      <rPr>
        <b/>
        <sz val="11"/>
        <color theme="1"/>
        <rFont val="Arial"/>
        <family val="2"/>
      </rPr>
      <t>actions</t>
    </r>
    <r>
      <rPr>
        <sz val="11"/>
        <color theme="1"/>
        <rFont val="Arial"/>
        <family val="2"/>
      </rPr>
      <t xml:space="preserve"> which are necessary to </t>
    </r>
    <r>
      <rPr>
        <b/>
        <sz val="11"/>
        <color theme="1"/>
        <rFont val="Arial"/>
        <family val="2"/>
      </rPr>
      <t>solve the problem</t>
    </r>
    <r>
      <rPr>
        <sz val="11"/>
        <color theme="1"/>
        <rFont val="Arial"/>
        <family val="2"/>
      </rPr>
      <t xml:space="preserve"> and </t>
    </r>
    <r>
      <rPr>
        <b/>
        <sz val="11"/>
        <color theme="1"/>
        <rFont val="Arial"/>
        <family val="2"/>
      </rPr>
      <t>close the deviation.</t>
    </r>
    <r>
      <rPr>
        <sz val="11"/>
        <color theme="1"/>
        <rFont val="Arial"/>
        <family val="2"/>
      </rPr>
      <t xml:space="preserve">
</t>
    </r>
    <r>
      <rPr>
        <i/>
        <sz val="11"/>
        <color theme="1"/>
        <rFont val="Arial"/>
        <family val="2"/>
      </rPr>
      <t>As long as these actions aren't completed, the Deviation Approval cannot be closed.</t>
    </r>
  </si>
  <si>
    <t>e) Signatures to approve the deviation</t>
  </si>
  <si>
    <r>
      <t xml:space="preserve">The supplier has to </t>
    </r>
    <r>
      <rPr>
        <b/>
        <sz val="11"/>
        <color theme="1"/>
        <rFont val="Arial"/>
        <family val="2"/>
      </rPr>
      <t>sign</t>
    </r>
    <r>
      <rPr>
        <sz val="11"/>
        <color theme="1"/>
        <rFont val="Arial"/>
        <family val="2"/>
      </rPr>
      <t xml:space="preserve"> the Deviation Approval as the </t>
    </r>
    <r>
      <rPr>
        <b/>
        <sz val="11"/>
        <color theme="1"/>
        <rFont val="Arial"/>
        <family val="2"/>
      </rPr>
      <t>requestor.</t>
    </r>
    <r>
      <rPr>
        <sz val="11"/>
        <color theme="1"/>
        <rFont val="Arial"/>
        <family val="2"/>
      </rPr>
      <t xml:space="preserve">
Afterwards the Deviation Approval has to be </t>
    </r>
    <r>
      <rPr>
        <b/>
        <sz val="11"/>
        <color theme="1"/>
        <rFont val="Arial"/>
        <family val="2"/>
      </rPr>
      <t>forwarded</t>
    </r>
    <r>
      <rPr>
        <sz val="11"/>
        <color theme="1"/>
        <rFont val="Arial"/>
        <family val="2"/>
      </rPr>
      <t xml:space="preserve"> to the contact person at </t>
    </r>
    <r>
      <rPr>
        <b/>
        <sz val="11"/>
        <color theme="1"/>
        <rFont val="Arial"/>
        <family val="2"/>
      </rPr>
      <t>Webasto</t>
    </r>
    <r>
      <rPr>
        <sz val="11"/>
        <color theme="1"/>
        <rFont val="Arial"/>
        <family val="2"/>
      </rPr>
      <t xml:space="preserve">. He or she will distribute the document to the relevant functions.
</t>
    </r>
    <r>
      <rPr>
        <i/>
        <u/>
        <sz val="11"/>
        <color theme="1"/>
        <rFont val="Arial"/>
        <family val="2"/>
      </rPr>
      <t>Caution:</t>
    </r>
    <r>
      <rPr>
        <b/>
        <i/>
        <sz val="11"/>
        <color theme="1"/>
        <rFont val="Arial"/>
        <family val="2"/>
      </rPr>
      <t xml:space="preserve">
</t>
    </r>
    <r>
      <rPr>
        <i/>
        <sz val="11"/>
        <color theme="1"/>
        <rFont val="Arial"/>
        <family val="2"/>
      </rPr>
      <t>The signatures change depending on the selection at the top of the document about the duration of the Deviation Approval and the project status.</t>
    </r>
  </si>
  <si>
    <t>f) Extensions</t>
  </si>
  <si>
    <r>
      <t>An</t>
    </r>
    <r>
      <rPr>
        <b/>
        <sz val="11"/>
        <color theme="1"/>
        <rFont val="Arial"/>
        <family val="2"/>
      </rPr>
      <t xml:space="preserve"> extension</t>
    </r>
    <r>
      <rPr>
        <sz val="11"/>
        <color theme="1"/>
        <rFont val="Arial"/>
        <family val="2"/>
      </rPr>
      <t xml:space="preserve"> is possible </t>
    </r>
    <r>
      <rPr>
        <b/>
        <sz val="11"/>
        <color theme="1"/>
        <rFont val="Arial"/>
        <family val="2"/>
      </rPr>
      <t>twice</t>
    </r>
    <r>
      <rPr>
        <sz val="11"/>
        <color theme="1"/>
        <rFont val="Arial"/>
        <family val="2"/>
      </rPr>
      <t xml:space="preserve"> for max. </t>
    </r>
    <r>
      <rPr>
        <b/>
        <sz val="11"/>
        <color theme="1"/>
        <rFont val="Arial"/>
        <family val="2"/>
      </rPr>
      <t>3 months</t>
    </r>
    <r>
      <rPr>
        <sz val="11"/>
        <color theme="1"/>
        <rFont val="Arial"/>
        <family val="2"/>
      </rPr>
      <t xml:space="preserve"> each.
</t>
    </r>
    <r>
      <rPr>
        <i/>
        <u/>
        <sz val="11"/>
        <color theme="1"/>
        <rFont val="Arial"/>
        <family val="2"/>
      </rPr>
      <t>Caution:</t>
    </r>
    <r>
      <rPr>
        <sz val="11"/>
        <color theme="1"/>
        <rFont val="Arial"/>
        <family val="2"/>
      </rPr>
      <t xml:space="preserve">
</t>
    </r>
    <r>
      <rPr>
        <i/>
        <sz val="11"/>
        <color theme="1"/>
        <rFont val="Arial"/>
        <family val="2"/>
      </rPr>
      <t>An extension will be accepted only in case of a very comprehensible reason by Webasto.</t>
    </r>
    <r>
      <rPr>
        <sz val="11"/>
        <color theme="1"/>
        <rFont val="Arial"/>
        <family val="2"/>
      </rPr>
      <t xml:space="preserve">
The </t>
    </r>
    <r>
      <rPr>
        <b/>
        <sz val="11"/>
        <color theme="1"/>
        <rFont val="Arial"/>
        <family val="2"/>
      </rPr>
      <t>extension</t>
    </r>
    <r>
      <rPr>
        <sz val="11"/>
        <color theme="1"/>
        <rFont val="Arial"/>
        <family val="2"/>
      </rPr>
      <t xml:space="preserve"> has to be </t>
    </r>
    <r>
      <rPr>
        <b/>
        <sz val="11"/>
        <color theme="1"/>
        <rFont val="Arial"/>
        <family val="2"/>
      </rPr>
      <t>requested</t>
    </r>
    <r>
      <rPr>
        <sz val="11"/>
        <color theme="1"/>
        <rFont val="Arial"/>
        <family val="2"/>
      </rPr>
      <t xml:space="preserve"> via the two different sections (1./2. extension) at the </t>
    </r>
    <r>
      <rPr>
        <b/>
        <sz val="11"/>
        <color theme="1"/>
        <rFont val="Arial"/>
        <family val="2"/>
      </rPr>
      <t>bottom area</t>
    </r>
    <r>
      <rPr>
        <sz val="11"/>
        <color theme="1"/>
        <rFont val="Arial"/>
        <family val="2"/>
      </rPr>
      <t xml:space="preserve"> of the template. </t>
    </r>
  </si>
  <si>
    <t>In case of any questions please contact your contact person at Webasto.</t>
  </si>
  <si>
    <t>Name</t>
  </si>
  <si>
    <t>Date</t>
  </si>
  <si>
    <t>Content</t>
  </si>
  <si>
    <t>Version</t>
  </si>
  <si>
    <t>J. Gruber</t>
  </si>
  <si>
    <t>Plant Number vor Hengersberg, Plattling, Lozorno and Viena modified</t>
  </si>
  <si>
    <t>7.1</t>
  </si>
  <si>
    <t>H.-J. Tonn</t>
  </si>
  <si>
    <t>Plant "Guanajuato 437" added
Abbrevations changed from "WUS" to "WMX" at the locations Puebla  and Iraquato.</t>
  </si>
  <si>
    <t>Selection for "Business Unit" added
Signature Rules for ECHS added
Instruction point "Select the Business Unit where the Deviation Approval is valid" added
Plants Updated (CS Plants added)
Formula updates</t>
  </si>
  <si>
    <t>H.-J.  Tonn</t>
  </si>
  <si>
    <t>Plant Wuhan added  
Plant New Hudson added
Rights for insert lines and format zells added</t>
  </si>
  <si>
    <t>Nikolaus Angermüller</t>
  </si>
  <si>
    <t>WKR Dangjin plant added.
Added a comment for Corrective Actions: "*The requestor is responsible to check that all defined corrective actions have been completely closed before closure of the deviation in SAP"</t>
  </si>
  <si>
    <t>Susanne Trester</t>
  </si>
  <si>
    <t>Deleted the automatic enter of the date in the signature line
Correction of spelling: scetch -&gt; sketch</t>
  </si>
  <si>
    <t>Susanne Trester/ Nikolaus Angermüller</t>
  </si>
  <si>
    <r>
      <t xml:space="preserve">1. </t>
    </r>
    <r>
      <rPr>
        <i/>
        <sz val="11"/>
        <color theme="1"/>
        <rFont val="Arial"/>
        <family val="2"/>
      </rPr>
      <t>Correction of wording and order in the following drop-down menues:</t>
    </r>
    <r>
      <rPr>
        <sz val="11"/>
        <color theme="1"/>
        <rFont val="Arial"/>
        <family val="2"/>
      </rPr>
      <t xml:space="preserve">
1.1. Select Duration of the Deviation Approval (now "after" instead of "prior after") 
1.2. Webasto Plant (now full name of location instead of abbreviation)
1.3. Does the Customer have to be informed? (now only "yes or no", "not relevant for customer" deleted, "select" on top of the drop-down)
1.4. Customer release necessary? (now only "no" instead of "not relevant")
2. </t>
    </r>
    <r>
      <rPr>
        <i/>
        <sz val="11"/>
        <color theme="1"/>
        <rFont val="Arial"/>
        <family val="2"/>
      </rPr>
      <t>Correction of signatures:</t>
    </r>
    <r>
      <rPr>
        <sz val="11"/>
        <color theme="1"/>
        <rFont val="Arial"/>
        <family val="2"/>
      </rPr>
      <t xml:space="preserve">
2.1. Supervisor of ASQE instead of Supervisor of PQE in case of &gt;9 month &amp; prior to handover
2.2. Added to request signature of Product Safety Officer in case of product safety relevant
</t>
    </r>
    <r>
      <rPr>
        <i/>
        <sz val="11"/>
        <color theme="1"/>
        <rFont val="Arial"/>
        <family val="2"/>
      </rPr>
      <t>3. Correction of instructions:</t>
    </r>
    <r>
      <rPr>
        <sz val="11"/>
        <color theme="1"/>
        <rFont val="Arial"/>
        <family val="2"/>
      </rPr>
      <t xml:space="preserve">
3.1. Added a comment in line 6: "Remark: the "Select"-fields stay in the language before change; as soon as the fields are activated the content changes to the selected language."
3.2. Change of screenshots in line 12 &amp; line 24 based on changes in 1. 
3.3. Change of explanation in line 26 (now "bottom area" instead of "second page"). 
</t>
    </r>
    <r>
      <rPr>
        <i/>
        <sz val="11"/>
        <color theme="1"/>
        <rFont val="Arial"/>
        <family val="2"/>
      </rPr>
      <t>4. New content:</t>
    </r>
    <r>
      <rPr>
        <sz val="11"/>
        <color theme="1"/>
        <rFont val="Arial"/>
        <family val="2"/>
      </rPr>
      <t xml:space="preserve">
4.1. Added a comment as Header information: "Die Sonderfreigabe ist jeder betroffenen Verpackungseinheit beizulegen! The deviation approval has to be enclosed to each affected packing unit!"</t>
    </r>
  </si>
  <si>
    <t>First Release</t>
  </si>
  <si>
    <t>Reference</t>
  </si>
  <si>
    <t>English</t>
  </si>
  <si>
    <t>日本語</t>
  </si>
  <si>
    <t>Ja</t>
  </si>
  <si>
    <t>Yes</t>
  </si>
  <si>
    <t>はい</t>
    <phoneticPr fontId="36"/>
  </si>
  <si>
    <t>Start</t>
  </si>
  <si>
    <t>Nein</t>
  </si>
  <si>
    <t>No</t>
  </si>
  <si>
    <t>いいえ</t>
    <phoneticPr fontId="36"/>
  </si>
  <si>
    <t>Deviation Approval!C2</t>
  </si>
  <si>
    <t>Lieferanten Sonderfreigabe</t>
  </si>
  <si>
    <t>Supplier Deviation Approval</t>
  </si>
  <si>
    <t>サプライヤー特採承認</t>
    <rPh sb="6" eb="8">
      <t>トクサイ</t>
    </rPh>
    <rPh sb="8" eb="10">
      <t>ショウニン</t>
    </rPh>
    <phoneticPr fontId="36"/>
  </si>
  <si>
    <t>D1 Meldung</t>
  </si>
  <si>
    <t>D1 Notification</t>
  </si>
  <si>
    <r>
      <t xml:space="preserve">D1 </t>
    </r>
    <r>
      <rPr>
        <sz val="11"/>
        <rFont val="BIZ UDGothic"/>
        <family val="3"/>
        <charset val="128"/>
      </rPr>
      <t>通知</t>
    </r>
  </si>
  <si>
    <t>D2 Meldung</t>
  </si>
  <si>
    <t>D2 Notification</t>
  </si>
  <si>
    <r>
      <t xml:space="preserve">D2 </t>
    </r>
    <r>
      <rPr>
        <sz val="11"/>
        <rFont val="BIZ UDGothic"/>
        <family val="3"/>
        <charset val="128"/>
      </rPr>
      <t>通知</t>
    </r>
  </si>
  <si>
    <t>D3 Meldung</t>
  </si>
  <si>
    <t>D3 Notification</t>
  </si>
  <si>
    <r>
      <t xml:space="preserve">D3 </t>
    </r>
    <r>
      <rPr>
        <sz val="11"/>
        <rFont val="BIZ UDGothic"/>
        <family val="3"/>
        <charset val="128"/>
      </rPr>
      <t>通知</t>
    </r>
  </si>
  <si>
    <t>Deviation Approval!A5</t>
  </si>
  <si>
    <t>Auslöser für die Sonderfreigabe:</t>
  </si>
  <si>
    <t>Trigger for Deviation Approval:</t>
  </si>
  <si>
    <t>特採承認のトリガー</t>
    <rPh sb="0" eb="2">
      <t>トクサイ</t>
    </rPh>
    <phoneticPr fontId="36"/>
  </si>
  <si>
    <t>Deviation Approval!J3</t>
  </si>
  <si>
    <t>SONDERFREIGABE-NUMMER</t>
  </si>
  <si>
    <t>DEVIATION APPROVAL NUMBER</t>
  </si>
  <si>
    <t>特採番号</t>
    <rPh sb="0" eb="2">
      <t>トクサイ</t>
    </rPh>
    <phoneticPr fontId="36"/>
  </si>
  <si>
    <t>Sonderfreigabe # (optional)</t>
  </si>
  <si>
    <t>Internal Deviation # (optional)</t>
  </si>
  <si>
    <r>
      <t>社内特採</t>
    </r>
    <r>
      <rPr>
        <sz val="11"/>
        <rFont val="Arial"/>
        <family val="2"/>
      </rPr>
      <t xml:space="preserve"> # (</t>
    </r>
    <r>
      <rPr>
        <sz val="11"/>
        <rFont val="BIZ UDGothic"/>
        <family val="3"/>
        <charset val="128"/>
      </rPr>
      <t>オプション</t>
    </r>
    <r>
      <rPr>
        <sz val="11"/>
        <rFont val="Arial"/>
        <family val="2"/>
      </rPr>
      <t>)</t>
    </r>
  </si>
  <si>
    <t>Ext. Kunden Sonderfreigabe #</t>
  </si>
  <si>
    <t>Ext. Customer Notification #</t>
  </si>
  <si>
    <t>(延長)顧客通知番号</t>
    <rPh sb="1" eb="3">
      <t>エンチョウ</t>
    </rPh>
    <phoneticPr fontId="36"/>
  </si>
  <si>
    <t>SAP D2-Meldung #</t>
  </si>
  <si>
    <t>SAP D2-Notification #</t>
  </si>
  <si>
    <r>
      <t>D2-</t>
    </r>
    <r>
      <rPr>
        <sz val="11"/>
        <rFont val="BIZ UDGothic"/>
        <family val="3"/>
        <charset val="128"/>
      </rPr>
      <t>通知番号</t>
    </r>
    <r>
      <rPr>
        <sz val="11"/>
        <rFont val="Arial"/>
        <family val="2"/>
      </rPr>
      <t xml:space="preserve"> #</t>
    </r>
  </si>
  <si>
    <t>Antragsdatum</t>
  </si>
  <si>
    <t>Date of Request</t>
  </si>
  <si>
    <t>依頼日</t>
    <phoneticPr fontId="36"/>
  </si>
  <si>
    <t>Anforderer/Abteilung</t>
  </si>
  <si>
    <t>Requestor/Department</t>
  </si>
  <si>
    <t>依頼者/部署</t>
    <rPh sb="4" eb="6">
      <t>ブショ</t>
    </rPh>
    <phoneticPr fontId="36"/>
  </si>
  <si>
    <t>Webasto Materialnummer &amp; Change Level</t>
  </si>
  <si>
    <t>Webasto Material No. &amp; Change Level</t>
  </si>
  <si>
    <t>ベバスト品番とチェンジレベル</t>
    <rPh sb="4" eb="6">
      <t>ヒンバン</t>
    </rPh>
    <phoneticPr fontId="36"/>
  </si>
  <si>
    <t>Webasto Teile-/Prozessbenennung/
Referenz Dokument</t>
  </si>
  <si>
    <t>Webasto Part/Process Description/
Reference Document</t>
  </si>
  <si>
    <r>
      <t>ベバストのパーツ</t>
    </r>
    <r>
      <rPr>
        <sz val="11"/>
        <rFont val="Arial"/>
        <family val="2"/>
      </rPr>
      <t>/</t>
    </r>
    <r>
      <rPr>
        <sz val="11"/>
        <rFont val="BIZ UDGothic"/>
        <family val="3"/>
        <charset val="128"/>
      </rPr>
      <t>プロセスの説明</t>
    </r>
  </si>
  <si>
    <t>Lieferantenname</t>
  </si>
  <si>
    <t>Supplier name</t>
  </si>
  <si>
    <t>サプライヤー名：</t>
    <phoneticPr fontId="36"/>
  </si>
  <si>
    <t>Lieferantennummer</t>
  </si>
  <si>
    <t>Supplier Ident No.</t>
  </si>
  <si>
    <r>
      <t>サプライヤー</t>
    </r>
    <r>
      <rPr>
        <sz val="11"/>
        <rFont val="Arial"/>
        <family val="2"/>
      </rPr>
      <t>ID No</t>
    </r>
    <r>
      <rPr>
        <sz val="11"/>
        <rFont val="BIZ UDGothic"/>
        <family val="3"/>
        <charset val="128"/>
      </rPr>
      <t>：</t>
    </r>
  </si>
  <si>
    <t>Webasto Werk</t>
  </si>
  <si>
    <t>Webasto Plant</t>
  </si>
  <si>
    <t>ベバスト工場番号：</t>
    <phoneticPr fontId="36"/>
  </si>
  <si>
    <t>Projektbezeichnung/-nummer</t>
  </si>
  <si>
    <t>Project Title/Number</t>
  </si>
  <si>
    <r>
      <t>プロジェクト名</t>
    </r>
    <r>
      <rPr>
        <sz val="11"/>
        <rFont val="Arial"/>
        <family val="2"/>
      </rPr>
      <t>/</t>
    </r>
    <r>
      <rPr>
        <sz val="11"/>
        <rFont val="BIZ UDGothic"/>
        <family val="3"/>
        <charset val="128"/>
      </rPr>
      <t>番号：</t>
    </r>
  </si>
  <si>
    <t>Ablauftermin</t>
  </si>
  <si>
    <t>Expiration Date</t>
  </si>
  <si>
    <t>有効期限：</t>
    <phoneticPr fontId="36"/>
  </si>
  <si>
    <t>Stückzahl/Charge (nicht verpflichtend)</t>
  </si>
  <si>
    <t>Quantity/Batch (not mandatory)</t>
  </si>
  <si>
    <r>
      <t>有効期限数量</t>
    </r>
    <r>
      <rPr>
        <sz val="11"/>
        <rFont val="Arial"/>
        <family val="2"/>
      </rPr>
      <t>/</t>
    </r>
    <r>
      <rPr>
        <sz val="11"/>
        <rFont val="BIZ UDGothic"/>
        <family val="3"/>
        <charset val="128"/>
      </rPr>
      <t>バッチ（任意）：</t>
    </r>
  </si>
  <si>
    <t>Muss der Kunde informiert werden?</t>
  </si>
  <si>
    <t>Does the customer have to be informed?</t>
  </si>
  <si>
    <t>顧客への告知は必要か？</t>
    <phoneticPr fontId="36"/>
  </si>
  <si>
    <t>_______________________________</t>
  </si>
  <si>
    <t>Kundenfreigabe benötigt?</t>
  </si>
  <si>
    <t xml:space="preserve">Customer release necessary? </t>
  </si>
  <si>
    <t>顧客へリリースは必要ですか？</t>
    <phoneticPr fontId="36"/>
  </si>
  <si>
    <t>SPEZIFIKATION / ANFORDERUNGEN</t>
  </si>
  <si>
    <t>SPECIFICATION / REQUIREMENT</t>
  </si>
  <si>
    <r>
      <t>仕様</t>
    </r>
    <r>
      <rPr>
        <sz val="11"/>
        <rFont val="Arial"/>
        <family val="2"/>
      </rPr>
      <t>/</t>
    </r>
    <r>
      <rPr>
        <sz val="11"/>
        <rFont val="BIZ UDGothic"/>
        <family val="3"/>
        <charset val="128"/>
      </rPr>
      <t>要求：</t>
    </r>
  </si>
  <si>
    <t>ABWEICHUNGS DETAILS 
(falls nötig, Skizze einfügen)</t>
  </si>
  <si>
    <t>DEVIATION DETAILS
(attach sketch if necessary)</t>
  </si>
  <si>
    <r>
      <t>DEVIATION DETAILS</t>
    </r>
    <r>
      <rPr>
        <sz val="11"/>
        <rFont val="BIZ UDGothic"/>
        <family val="3"/>
        <charset val="128"/>
      </rPr>
      <t>逸脱詳細：</t>
    </r>
    <r>
      <rPr>
        <sz val="11"/>
        <rFont val="Arial"/>
        <family val="2"/>
      </rPr>
      <t xml:space="preserve">
(</t>
    </r>
    <r>
      <rPr>
        <sz val="11"/>
        <rFont val="BIZ UDGothic"/>
        <family val="3"/>
        <charset val="128"/>
      </rPr>
      <t>必要に応じて図面を添付してください</t>
    </r>
    <r>
      <rPr>
        <sz val="11"/>
        <rFont val="Arial"/>
        <family val="2"/>
      </rPr>
      <t xml:space="preserve">) </t>
    </r>
  </si>
  <si>
    <t>Welches mögliche Risiko gehen wir mit dieser Sonderfreigabe ein?</t>
  </si>
  <si>
    <t>What potential risk are we taking with this deviation approval?</t>
  </si>
  <si>
    <t>今回の特採承認では、どのような潜在的なリスクがあるのか？</t>
    <rPh sb="3" eb="5">
      <t>トクサイ</t>
    </rPh>
    <phoneticPr fontId="36"/>
  </si>
  <si>
    <t>Wurde neue Risiken identifiziert?</t>
  </si>
  <si>
    <t>Any new risks identified?</t>
  </si>
  <si>
    <t>新たなリスクは？</t>
  </si>
  <si>
    <t>Auswirkung auf Stückliste?</t>
  </si>
  <si>
    <t>Bom affected?</t>
  </si>
  <si>
    <t>影響を受けたBOMは？</t>
    <phoneticPr fontId="36"/>
  </si>
  <si>
    <t>Verwendung von Lagerbestand (inkl. Ersatzteile):</t>
  </si>
  <si>
    <t>Usage of existing stock (incl. Spare Parts):</t>
  </si>
  <si>
    <t>既存在庫（スペアパーツを含む）の使用状況：</t>
    <phoneticPr fontId="36"/>
  </si>
  <si>
    <t>Kostenrelevant?</t>
  </si>
  <si>
    <t>Cost impact?</t>
  </si>
  <si>
    <t>コストへの影響？</t>
    <phoneticPr fontId="36"/>
  </si>
  <si>
    <t>Kostenabschätzung:</t>
  </si>
  <si>
    <t>Estimated cost:</t>
  </si>
  <si>
    <t>見積もった費用：</t>
    <rPh sb="0" eb="2">
      <t>ミツ</t>
    </rPh>
    <rPh sb="5" eb="7">
      <t>ヒヨウ</t>
    </rPh>
    <phoneticPr fontId="36"/>
  </si>
  <si>
    <t>Berechnung der Kosten an:</t>
  </si>
  <si>
    <t>Charge Cost to:</t>
  </si>
  <si>
    <t>追加費用先：</t>
    <rPh sb="0" eb="2">
      <t>ツイカ</t>
    </rPh>
    <rPh sb="2" eb="4">
      <t>ヒヨウ</t>
    </rPh>
    <rPh sb="4" eb="5">
      <t>サキ</t>
    </rPh>
    <phoneticPr fontId="36"/>
  </si>
  <si>
    <t>Anforderungen:</t>
  </si>
  <si>
    <t>Requirements:</t>
  </si>
  <si>
    <t>要求内容：</t>
    <rPh sb="0" eb="2">
      <t>ヨウキュウ</t>
    </rPh>
    <rPh sb="2" eb="4">
      <t>ナイヨウ</t>
    </rPh>
    <phoneticPr fontId="36"/>
  </si>
  <si>
    <t>Falls Lehre benötigt, Abnahmeformular begefügt</t>
  </si>
  <si>
    <t>If Gauge is needed, included gage sign-off sheet</t>
  </si>
  <si>
    <t>ゲージが必要な場合は、含まれているゲージのサインオフシート：</t>
    <phoneticPr fontId="36"/>
  </si>
  <si>
    <t>Sofortmaßnahmen zur Risikominimierung</t>
  </si>
  <si>
    <t>Immediate actions for risk minimizing</t>
  </si>
  <si>
    <t>リスク最小化のための即効的対応：</t>
    <rPh sb="10" eb="12">
      <t>ソッコウ</t>
    </rPh>
    <rPh sb="12" eb="13">
      <t>テキ</t>
    </rPh>
    <rPh sb="13" eb="15">
      <t>タイオウ</t>
    </rPh>
    <phoneticPr fontId="36"/>
  </si>
  <si>
    <t>Korrekturmaßnahmen, um der Spezifikation zu entsprechen*</t>
  </si>
  <si>
    <t>Corrective actions to achieve compliance with the specification*</t>
  </si>
  <si>
    <t>仕様準拠を満たす為の是正処置*：</t>
  </si>
  <si>
    <t>Verantwortlich</t>
  </si>
  <si>
    <t>Responsible</t>
  </si>
  <si>
    <t>責任：</t>
    <phoneticPr fontId="36"/>
  </si>
  <si>
    <t>Termin</t>
  </si>
  <si>
    <t>日付：</t>
    <phoneticPr fontId="36"/>
  </si>
  <si>
    <t>Sonderfreigabe bemusterungsrelevant?</t>
  </si>
  <si>
    <t>Deviation relevant for PPAP?</t>
  </si>
  <si>
    <r>
      <t>PPAP</t>
    </r>
    <r>
      <rPr>
        <sz val="11"/>
        <rFont val="BIZ UDGothic"/>
        <family val="3"/>
        <charset val="128"/>
      </rPr>
      <t>に関連する特採ですか？</t>
    </r>
  </si>
  <si>
    <t>Falls ja, Verantwortlich/Termin befüllen, Bemusterungs-Umfang vereinbaren</t>
  </si>
  <si>
    <t>If yes, enter responsible and date, agree scope of PPAP</t>
  </si>
  <si>
    <r>
      <t>「はい」の場合は、責任者と日付、同意した</t>
    </r>
    <r>
      <rPr>
        <sz val="11"/>
        <rFont val="Arial"/>
        <family val="2"/>
      </rPr>
      <t>PPAP</t>
    </r>
    <r>
      <rPr>
        <sz val="11"/>
        <rFont val="BIZ UDGothic"/>
        <family val="3"/>
        <charset val="128"/>
      </rPr>
      <t>の範囲を記入する：</t>
    </r>
  </si>
  <si>
    <t>Risikoabschätzung und Sonderfreigabegenehmigung (Unterschriften gem. der "Approval &amp; Distribution Matrix"):</t>
  </si>
  <si>
    <t>Risk assessment and deviation approval by (Signatures according to the "Approval &amp; Distribution Matrix"):</t>
  </si>
  <si>
    <t>リスクアセスメントと特採承認（「承認・配布マトリクス」による署名に基づく)：</t>
    <rPh sb="10" eb="12">
      <t>トクサイ</t>
    </rPh>
    <phoneticPr fontId="36"/>
  </si>
  <si>
    <t>Mussfeld</t>
  </si>
  <si>
    <t>Obligatory</t>
  </si>
  <si>
    <t>義務的</t>
  </si>
  <si>
    <t>Mussfeld D1</t>
  </si>
  <si>
    <t>Obligatory D1</t>
  </si>
  <si>
    <r>
      <t>義務的な</t>
    </r>
    <r>
      <rPr>
        <sz val="11"/>
        <rFont val="Arial"/>
        <family val="2"/>
      </rPr>
      <t>D1</t>
    </r>
  </si>
  <si>
    <t>Mussfeld D2</t>
  </si>
  <si>
    <t>Obligatory D2</t>
  </si>
  <si>
    <r>
      <t>義務的な</t>
    </r>
    <r>
      <rPr>
        <sz val="11"/>
        <rFont val="Arial"/>
        <family val="2"/>
      </rPr>
      <t>D2</t>
    </r>
  </si>
  <si>
    <t>Frei Wählbar</t>
  </si>
  <si>
    <t>Free of choice</t>
  </si>
  <si>
    <t>選択の自由</t>
  </si>
  <si>
    <t>Genehmigt</t>
  </si>
  <si>
    <t>Approved:</t>
  </si>
  <si>
    <t>承認されました：</t>
    <phoneticPr fontId="36"/>
  </si>
  <si>
    <t>Abteilung</t>
  </si>
  <si>
    <t>Department:</t>
  </si>
  <si>
    <t>部署名：</t>
    <phoneticPr fontId="36"/>
  </si>
  <si>
    <t>Name:</t>
  </si>
  <si>
    <t>名前：</t>
    <rPh sb="0" eb="2">
      <t>ナマエ</t>
    </rPh>
    <phoneticPr fontId="36"/>
  </si>
  <si>
    <t>Datum:</t>
  </si>
  <si>
    <t>Date:</t>
  </si>
  <si>
    <t>Unterschrift:</t>
  </si>
  <si>
    <t>Signature:</t>
  </si>
  <si>
    <t>署名：</t>
    <phoneticPr fontId="36"/>
  </si>
  <si>
    <t>Verteiler: Sonderfreigabe zurück an Anforderer, Information an:</t>
  </si>
  <si>
    <t>Distribution: Deviation Approval back to the requestor, information to:</t>
  </si>
  <si>
    <t>配布：特採承認は、依頼者に戻って、情報の展開先：</t>
    <rPh sb="3" eb="5">
      <t>トクサイ</t>
    </rPh>
    <rPh sb="9" eb="12">
      <t>イライシャ</t>
    </rPh>
    <rPh sb="20" eb="22">
      <t>テンカイ</t>
    </rPh>
    <rPh sb="22" eb="23">
      <t>サキ</t>
    </rPh>
    <phoneticPr fontId="36"/>
  </si>
  <si>
    <t>Shopfloor Implementierung:</t>
  </si>
  <si>
    <t>Shopfloor Implementation:</t>
  </si>
  <si>
    <t>現場での実施：</t>
    <rPh sb="0" eb="2">
      <t>ゲンバ</t>
    </rPh>
    <rPh sb="4" eb="6">
      <t>ジッシ</t>
    </rPh>
    <phoneticPr fontId="36"/>
  </si>
  <si>
    <t>Unterschriften:</t>
  </si>
  <si>
    <t>Signatures:</t>
  </si>
  <si>
    <t>Printed Name</t>
  </si>
  <si>
    <t>名前：</t>
    <phoneticPr fontId="36"/>
  </si>
  <si>
    <t>Abschluss Sonderfreigabe</t>
  </si>
  <si>
    <t>Deviation Closure:</t>
  </si>
  <si>
    <t>特採クローズ：</t>
    <rPh sb="0" eb="2">
      <t>トクサイ</t>
    </rPh>
    <phoneticPr fontId="36"/>
  </si>
  <si>
    <t>Wurde eine dauerhafte Änderung benötigt?</t>
  </si>
  <si>
    <t>Was a permanent change required?</t>
  </si>
  <si>
    <t>恒久的な変更対策が必要でしたか？</t>
    <rPh sb="6" eb="8">
      <t>タイサク</t>
    </rPh>
    <phoneticPr fontId="36"/>
  </si>
  <si>
    <t>Wurden die ursprünglichen Voraussetzungen des Produkts/Prozessesn wiederhergestellt?</t>
  </si>
  <si>
    <t>Have the original conditions of the product/process been re-established?</t>
  </si>
  <si>
    <r>
      <t>製品</t>
    </r>
    <r>
      <rPr>
        <sz val="11"/>
        <rFont val="Arial"/>
        <family val="2"/>
      </rPr>
      <t>/</t>
    </r>
    <r>
      <rPr>
        <sz val="11"/>
        <rFont val="BIZ UDGothic"/>
        <family val="3"/>
        <charset val="128"/>
      </rPr>
      <t>プロセスの元の状態に戻りましたか？</t>
    </r>
  </si>
  <si>
    <t>Falls ja, bitte den folgenden Absatz ausfüllen:</t>
  </si>
  <si>
    <t>If yes, please fill out the following sections:</t>
  </si>
  <si>
    <t>「はい」の場合は、以下のセクションに記入してください。</t>
    <phoneticPr fontId="36"/>
  </si>
  <si>
    <t>ECA Nummer:</t>
  </si>
  <si>
    <t>ECA Number:</t>
  </si>
  <si>
    <r>
      <t xml:space="preserve">ECA </t>
    </r>
    <r>
      <rPr>
        <sz val="11"/>
        <rFont val="BIZ UDGothic"/>
        <family val="3"/>
        <charset val="128"/>
      </rPr>
      <t>番号：</t>
    </r>
  </si>
  <si>
    <t>PECR Nummer:</t>
  </si>
  <si>
    <t>PECR Number:</t>
  </si>
  <si>
    <r>
      <t>PECR</t>
    </r>
    <r>
      <rPr>
        <sz val="11"/>
        <rFont val="BIZ UDGothic"/>
        <family val="3"/>
        <charset val="128"/>
      </rPr>
      <t>番号：</t>
    </r>
  </si>
  <si>
    <t>Kundenfreigabe Nummer:</t>
  </si>
  <si>
    <t>Customer approval Number:</t>
  </si>
  <si>
    <t>顧客承認番号：</t>
    <phoneticPr fontId="36"/>
  </si>
  <si>
    <t>Falls nein: es wird eine neue Sonderfreigabe benötigt.</t>
  </si>
  <si>
    <t>If no, a new deviation is required.</t>
  </si>
  <si>
    <t>「ない」場合は、新しい逸脱が必要です。</t>
    <phoneticPr fontId="36"/>
  </si>
  <si>
    <t>Neue Sonderfreigabenummer:</t>
  </si>
  <si>
    <t>New Deviation Number:</t>
  </si>
  <si>
    <t>新しい特採番号。</t>
    <rPh sb="3" eb="5">
      <t>トクサイ</t>
    </rPh>
    <phoneticPr fontId="36"/>
  </si>
  <si>
    <t>Abschluss der Sonderfreigabe:</t>
  </si>
  <si>
    <t>Sonderfreigabe kann abgeschlossen werden?</t>
  </si>
  <si>
    <t>Deviation OK to close?</t>
  </si>
  <si>
    <t>特採クローズしてOKですか?</t>
    <rPh sb="0" eb="2">
      <t>トクサイ</t>
    </rPh>
    <phoneticPr fontId="36"/>
  </si>
  <si>
    <t>Alle gedruckten Kopien wurden abberufen (Shopfloor, Aushänge etc..)?</t>
  </si>
  <si>
    <t>All printed copies recalled (Shopfloor, notice boards etc..)?</t>
  </si>
  <si>
    <r>
      <t>印刷されたコピーはすべてリコールされましたか</t>
    </r>
    <r>
      <rPr>
        <sz val="11"/>
        <rFont val="Arial"/>
        <family val="2"/>
      </rPr>
      <t>?</t>
    </r>
  </si>
  <si>
    <t>Sonderfreigabe an Freigabeverantwortlichen zum Abschluss weitergegeben:</t>
  </si>
  <si>
    <t>Deviation passed to Deviation Controller to closed in log:</t>
  </si>
  <si>
    <t>逸脱は逸脱コントローラーに渡され、ログで閉鎖されます。</t>
  </si>
  <si>
    <t>Antragssteller Unterschrift/Datum:</t>
  </si>
  <si>
    <t xml:space="preserve">Requestor Signature/ Date: </t>
  </si>
  <si>
    <r>
      <t>依頼者の署名</t>
    </r>
    <r>
      <rPr>
        <sz val="11"/>
        <rFont val="Arial"/>
        <family val="2"/>
      </rPr>
      <t>/</t>
    </r>
    <r>
      <rPr>
        <sz val="11"/>
        <rFont val="BIZ UDGothic"/>
        <family val="3"/>
        <charset val="128"/>
      </rPr>
      <t>日付。</t>
    </r>
  </si>
  <si>
    <t>QE oder ME Unterschrift/Datum:</t>
  </si>
  <si>
    <t>QE or ME Signature / Date:</t>
  </si>
  <si>
    <r>
      <t>QE</t>
    </r>
    <r>
      <rPr>
        <sz val="11"/>
        <rFont val="BIZ UDGothic"/>
        <family val="3"/>
        <charset val="128"/>
      </rPr>
      <t>または</t>
    </r>
    <r>
      <rPr>
        <sz val="11"/>
        <rFont val="Arial"/>
        <family val="2"/>
      </rPr>
      <t>ME</t>
    </r>
    <r>
      <rPr>
        <sz val="11"/>
        <rFont val="BIZ UDGothic"/>
        <family val="3"/>
        <charset val="128"/>
      </rPr>
      <t>の署名</t>
    </r>
    <r>
      <rPr>
        <sz val="11"/>
        <rFont val="Arial"/>
        <family val="2"/>
      </rPr>
      <t>/</t>
    </r>
    <r>
      <rPr>
        <sz val="11"/>
        <rFont val="BIZ UDGothic"/>
        <family val="3"/>
        <charset val="128"/>
      </rPr>
      <t>日付</t>
    </r>
  </si>
  <si>
    <t>Freigabeverantwortlicher Unterschrift/Datum:</t>
  </si>
  <si>
    <t>Deviation Controller Signature / Date:</t>
  </si>
  <si>
    <r>
      <t>逸脱コントローラーの署名</t>
    </r>
    <r>
      <rPr>
        <sz val="11"/>
        <rFont val="Arial"/>
        <family val="2"/>
      </rPr>
      <t>/</t>
    </r>
    <r>
      <rPr>
        <sz val="11"/>
        <rFont val="BIZ UDGothic"/>
        <family val="3"/>
        <charset val="128"/>
      </rPr>
      <t>日付</t>
    </r>
  </si>
  <si>
    <t xml:space="preserve">                                  1. Verlängerung der SFG (um maximal 3 Monate)</t>
  </si>
  <si>
    <t xml:space="preserve">                                  1. Extension of DA (maximum of 3 months)</t>
  </si>
  <si>
    <r>
      <t xml:space="preserve">                                  1. DA</t>
    </r>
    <r>
      <rPr>
        <sz val="11"/>
        <rFont val="BIZ UDGothic"/>
        <family val="3"/>
        <charset val="128"/>
      </rPr>
      <t>の延長</t>
    </r>
    <r>
      <rPr>
        <sz val="11"/>
        <rFont val="Arial"/>
        <family val="2"/>
      </rPr>
      <t>(</t>
    </r>
    <r>
      <rPr>
        <sz val="11"/>
        <rFont val="BIZ UDGothic"/>
        <family val="3"/>
        <charset val="128"/>
      </rPr>
      <t>最大</t>
    </r>
    <r>
      <rPr>
        <sz val="11"/>
        <rFont val="Arial"/>
        <family val="2"/>
      </rPr>
      <t>3</t>
    </r>
    <r>
      <rPr>
        <sz val="11"/>
        <rFont val="BIZ UDGothic"/>
        <family val="3"/>
        <charset val="128"/>
      </rPr>
      <t>ヶ月</t>
    </r>
    <r>
      <rPr>
        <sz val="11"/>
        <rFont val="Arial"/>
        <family val="2"/>
      </rPr>
      <t>)</t>
    </r>
  </si>
  <si>
    <t xml:space="preserve">                                  2. Verlängerung der SFG (um maximal 3 Monate)</t>
  </si>
  <si>
    <t xml:space="preserve">                                  2. Extension of DA (maximum of 3 months)</t>
  </si>
  <si>
    <r>
      <t xml:space="preserve">                                  2. DA</t>
    </r>
    <r>
      <rPr>
        <sz val="11"/>
        <rFont val="BIZ UDGothic"/>
        <family val="3"/>
        <charset val="128"/>
      </rPr>
      <t>の延長（最大</t>
    </r>
    <r>
      <rPr>
        <sz val="11"/>
        <rFont val="Arial"/>
        <family val="2"/>
      </rPr>
      <t>3</t>
    </r>
    <r>
      <rPr>
        <sz val="11"/>
        <rFont val="BIZ UDGothic"/>
        <family val="3"/>
        <charset val="128"/>
      </rPr>
      <t>ヶ月</t>
    </r>
  </si>
  <si>
    <t>Begründung</t>
  </si>
  <si>
    <t>Reason</t>
  </si>
  <si>
    <t>Antragsteller</t>
  </si>
  <si>
    <t>Requestor</t>
  </si>
  <si>
    <t>依頼者:</t>
    <phoneticPr fontId="36"/>
  </si>
  <si>
    <t>Freigabe</t>
  </si>
  <si>
    <t>Approval</t>
  </si>
  <si>
    <t>承認:</t>
    <phoneticPr fontId="36"/>
  </si>
  <si>
    <t>Falls ja, Erklärung:</t>
  </si>
  <si>
    <t xml:space="preserve">In case of yes, please explain:   </t>
  </si>
  <si>
    <r>
      <rPr>
        <sz val="11"/>
        <rFont val="Arial"/>
        <family val="2"/>
      </rPr>
      <t>[</t>
    </r>
    <r>
      <rPr>
        <sz val="11"/>
        <rFont val="BIZ UDGothic"/>
        <family val="3"/>
        <charset val="128"/>
      </rPr>
      <t>はい</t>
    </r>
    <r>
      <rPr>
        <sz val="11"/>
        <rFont val="Arial"/>
        <family val="2"/>
      </rPr>
      <t>]</t>
    </r>
    <r>
      <rPr>
        <sz val="11"/>
        <rFont val="BIZ UDGothic"/>
        <family val="3"/>
        <charset val="128"/>
      </rPr>
      <t>の場合はご説明：</t>
    </r>
    <r>
      <rPr>
        <sz val="11"/>
        <rFont val="Arial"/>
        <family val="2"/>
      </rPr>
      <t xml:space="preserve"> </t>
    </r>
  </si>
  <si>
    <t>EQUIPMENT</t>
  </si>
  <si>
    <t>設備：</t>
    <phoneticPr fontId="36"/>
  </si>
  <si>
    <t>STÜCKPREIS</t>
  </si>
  <si>
    <t>PIECE PRICES</t>
  </si>
  <si>
    <t>単価（Piece)：</t>
    <rPh sb="0" eb="2">
      <t>タンカ</t>
    </rPh>
    <phoneticPr fontId="36"/>
  </si>
  <si>
    <t>ARBEITSAUFWAND (MINUTEN)</t>
  </si>
  <si>
    <t>LABOR IMPACT (MINUTES)</t>
  </si>
  <si>
    <t>工数への影響（分）</t>
    <rPh sb="0" eb="2">
      <t>コウスウ</t>
    </rPh>
    <rPh sb="7" eb="8">
      <t>ブン</t>
    </rPh>
    <phoneticPr fontId="36"/>
  </si>
  <si>
    <t>Geprüft von:</t>
  </si>
  <si>
    <t>Reviewed by:</t>
  </si>
  <si>
    <t>確認者：</t>
    <rPh sb="0" eb="2">
      <t>カクニン</t>
    </rPh>
    <rPh sb="2" eb="3">
      <t>シャ</t>
    </rPh>
    <phoneticPr fontId="36"/>
  </si>
  <si>
    <t>Kalibrierung #:</t>
  </si>
  <si>
    <t>Calibration #:</t>
  </si>
  <si>
    <t>校正番号：</t>
    <phoneticPr fontId="36"/>
  </si>
  <si>
    <t>Konto #:</t>
  </si>
  <si>
    <t>Account #</t>
  </si>
  <si>
    <t>アカウント番号：</t>
    <phoneticPr fontId="36"/>
  </si>
  <si>
    <t>Unterkonto #:</t>
  </si>
  <si>
    <t>Sub Account #</t>
  </si>
  <si>
    <t>サブ番号：</t>
    <phoneticPr fontId="36"/>
  </si>
  <si>
    <t>Q2 #</t>
  </si>
  <si>
    <t>Dauer:</t>
  </si>
  <si>
    <t>Duration:</t>
  </si>
  <si>
    <t>持続時間：</t>
    <phoneticPr fontId="36"/>
  </si>
  <si>
    <t>Typ:</t>
  </si>
  <si>
    <t>Type:</t>
  </si>
  <si>
    <t>タイプ：</t>
    <phoneticPr fontId="36"/>
  </si>
  <si>
    <t>Breakpoint</t>
  </si>
  <si>
    <t>ブレイクポイント：</t>
    <phoneticPr fontId="36"/>
  </si>
  <si>
    <t>Wählen</t>
  </si>
  <si>
    <t>選択</t>
    <phoneticPr fontId="36"/>
  </si>
  <si>
    <t>*Der Anforderer ist dafür verantwortlich, dass die definierten Korrekturmaßnahmen komplett geschlossen sind, bevor die Abweichung im SAP geschlossen wird</t>
  </si>
  <si>
    <t>*The requestor is responsible to check that all defined corrective actions have been completely closed before closure of the deviation in SAP</t>
  </si>
  <si>
    <t>PPAP/EMPB fehlt (Produktfreigabe) (0010)</t>
  </si>
  <si>
    <t>PPAP/EMPB missing (product release) (0010)</t>
  </si>
  <si>
    <r>
      <t>PPAP/EMPB</t>
    </r>
    <r>
      <rPr>
        <sz val="11"/>
        <rFont val="BIZ UDGothic"/>
        <family val="3"/>
        <charset val="128"/>
      </rPr>
      <t>欠落（製品リリース）</t>
    </r>
    <r>
      <rPr>
        <sz val="11"/>
        <rFont val="Arial"/>
        <family val="2"/>
      </rPr>
      <t xml:space="preserve"> (0010)</t>
    </r>
  </si>
  <si>
    <t>PPAP/EMPB nok (Produktfreigabe) (0020)</t>
  </si>
  <si>
    <t>PPAP/EMPB nok (product release) (0020)</t>
  </si>
  <si>
    <r>
      <t>PPAP/EMPB NOK(</t>
    </r>
    <r>
      <rPr>
        <sz val="11"/>
        <rFont val="BIZ UDGothic"/>
        <family val="3"/>
        <charset val="128"/>
      </rPr>
      <t>製品リリース</t>
    </r>
    <r>
      <rPr>
        <sz val="11"/>
        <rFont val="Arial"/>
        <family val="2"/>
      </rPr>
      <t>) (0020)</t>
    </r>
  </si>
  <si>
    <t>Maßabweichungen (0030)</t>
  </si>
  <si>
    <t>Dimensional deviation (0030)</t>
  </si>
  <si>
    <r>
      <t>寸法上逸脱</t>
    </r>
    <r>
      <rPr>
        <sz val="11"/>
        <rFont val="Arial"/>
        <family val="2"/>
      </rPr>
      <t>(0030)</t>
    </r>
  </si>
  <si>
    <t>Funktionsabweichungen (0040)</t>
  </si>
  <si>
    <t>Functional deviation (0040)</t>
  </si>
  <si>
    <r>
      <t>機能上逸脱</t>
    </r>
    <r>
      <rPr>
        <sz val="11"/>
        <rFont val="Arial"/>
        <family val="2"/>
      </rPr>
      <t>(0040)</t>
    </r>
  </si>
  <si>
    <t>Software fehlerhaft (0050)</t>
  </si>
  <si>
    <t>Software faulty (0050)</t>
  </si>
  <si>
    <r>
      <t>ソフトウェアの不具合</t>
    </r>
    <r>
      <rPr>
        <sz val="11"/>
        <rFont val="Arial"/>
        <family val="2"/>
      </rPr>
      <t>(0050)</t>
    </r>
  </si>
  <si>
    <t>Spezifikation ungültig/nicht aktuell (0060)</t>
  </si>
  <si>
    <t>Specification invalid/not up to date (0060)</t>
  </si>
  <si>
    <r>
      <t>仕様が無効</t>
    </r>
    <r>
      <rPr>
        <sz val="11"/>
        <rFont val="Arial"/>
        <family val="2"/>
      </rPr>
      <t>/</t>
    </r>
    <r>
      <rPr>
        <sz val="11"/>
        <rFont val="BIZ UDGothic"/>
        <family val="3"/>
        <charset val="128"/>
      </rPr>
      <t>最新ではない</t>
    </r>
    <r>
      <rPr>
        <sz val="11"/>
        <rFont val="Arial"/>
        <family val="2"/>
      </rPr>
      <t xml:space="preserve"> (0060)</t>
    </r>
  </si>
  <si>
    <t>Prozessfreigabe fehlt (0070)</t>
  </si>
  <si>
    <t>Missing process release (0070)</t>
  </si>
  <si>
    <r>
      <t>工程リリースの欠落</t>
    </r>
    <r>
      <rPr>
        <sz val="11"/>
        <rFont val="Arial"/>
        <family val="2"/>
      </rPr>
      <t xml:space="preserve"> (0070)</t>
    </r>
  </si>
  <si>
    <t>Prozessfreigabe nok (0080)</t>
  </si>
  <si>
    <t>Process release nok (0080)</t>
  </si>
  <si>
    <r>
      <t>工程リリース</t>
    </r>
    <r>
      <rPr>
        <sz val="11"/>
        <rFont val="Arial"/>
        <family val="2"/>
      </rPr>
      <t xml:space="preserve"> NOK (0080)</t>
    </r>
  </si>
  <si>
    <t>Weitere</t>
  </si>
  <si>
    <t>Others</t>
  </si>
  <si>
    <t>その他</t>
  </si>
  <si>
    <t>≤ 1 Monat &amp; vor Übergabe</t>
  </si>
  <si>
    <t>≤ 1 month &amp; prior to handover</t>
  </si>
  <si>
    <r>
      <t>≦</t>
    </r>
    <r>
      <rPr>
        <sz val="11"/>
        <rFont val="Arial"/>
        <family val="2"/>
      </rPr>
      <t>1</t>
    </r>
    <r>
      <rPr>
        <sz val="11"/>
        <rFont val="BIZ UDGothic"/>
        <family val="3"/>
        <charset val="128"/>
      </rPr>
      <t>ヶ月＆引き渡し前</t>
    </r>
  </si>
  <si>
    <t>&lt; 3 Monate &amp; vor Übergabe</t>
  </si>
  <si>
    <t>&lt; 3 months &amp; prior to handover</t>
  </si>
  <si>
    <r>
      <t>&lt; 3</t>
    </r>
    <r>
      <rPr>
        <sz val="11"/>
        <rFont val="BIZ UDGothic"/>
        <family val="3"/>
        <charset val="128"/>
      </rPr>
      <t>ヶ月＆引き渡し前</t>
    </r>
  </si>
  <si>
    <t>≤ 1 Monat &amp; nach Übergabe</t>
  </si>
  <si>
    <t>≤ 1 month &amp; after handover</t>
  </si>
  <si>
    <r>
      <t>≦</t>
    </r>
    <r>
      <rPr>
        <sz val="11"/>
        <rFont val="Arial"/>
        <family val="2"/>
      </rPr>
      <t>1</t>
    </r>
    <r>
      <rPr>
        <sz val="11"/>
        <rFont val="BIZ UDGothic"/>
        <family val="3"/>
        <charset val="128"/>
      </rPr>
      <t>ヶ月＆引き渡し後</t>
    </r>
  </si>
  <si>
    <t>&lt; 3 Monate &amp; nach Übergabe</t>
  </si>
  <si>
    <t>&lt; 3 months &amp; after handover</t>
  </si>
  <si>
    <r>
      <t>&lt; 3</t>
    </r>
    <r>
      <rPr>
        <sz val="11"/>
        <rFont val="BIZ UDGothic"/>
        <family val="3"/>
        <charset val="128"/>
      </rPr>
      <t>ヶ月未満＆引き渡し後</t>
    </r>
  </si>
  <si>
    <t>Keine Sonderfreigabe</t>
  </si>
  <si>
    <t>no Deviation Approval</t>
  </si>
  <si>
    <t>特採承認なし</t>
    <rPh sb="0" eb="2">
      <t>トクサイ</t>
    </rPh>
    <rPh sb="2" eb="4">
      <t>ショウニン</t>
    </rPh>
    <phoneticPr fontId="36"/>
  </si>
  <si>
    <t>R&amp;D</t>
  </si>
  <si>
    <t>R&amp;D</t>
    <phoneticPr fontId="36"/>
  </si>
  <si>
    <t>ME/Produktion</t>
  </si>
  <si>
    <t>ME/Production</t>
  </si>
  <si>
    <r>
      <t>ME/</t>
    </r>
    <r>
      <rPr>
        <sz val="10"/>
        <rFont val="BIZ UDGothic"/>
        <family val="3"/>
        <charset val="128"/>
      </rPr>
      <t>製造</t>
    </r>
  </si>
  <si>
    <t>Lieferant/(A)SQE</t>
  </si>
  <si>
    <t>Supplier/(A)SQE</t>
  </si>
  <si>
    <r>
      <t>サプライヤー</t>
    </r>
    <r>
      <rPr>
        <sz val="10"/>
        <rFont val="Arial"/>
        <family val="2"/>
      </rPr>
      <t>/(A)SQE</t>
    </r>
  </si>
  <si>
    <t>Einkauf</t>
  </si>
  <si>
    <t>Purchasing</t>
  </si>
  <si>
    <t>購買</t>
    <phoneticPr fontId="36"/>
  </si>
  <si>
    <t>x</t>
  </si>
  <si>
    <t>Anforderer ist verantwortlich für die Richtigkeit der Daten in der Sonderfreigabe</t>
  </si>
  <si>
    <t>Requestor is responsible for the correctness of the data</t>
  </si>
  <si>
    <t>データの正確性については、依頼者が責任を負うものとします。</t>
  </si>
  <si>
    <t>- Prozessverantwortlicher</t>
  </si>
  <si>
    <t>- Action responsible</t>
  </si>
  <si>
    <r>
      <t xml:space="preserve">- </t>
    </r>
    <r>
      <rPr>
        <sz val="10"/>
        <rFont val="BIZ UDGothic"/>
        <family val="3"/>
        <charset val="128"/>
      </rPr>
      <t>責任ある行動</t>
    </r>
  </si>
  <si>
    <t>Von der globalen Unterschriftenregelung kann bei Bedarf lokal abgewichen und auf einen Vertreter übertragen werden</t>
  </si>
  <si>
    <t>If necessary, signatures can deviate from the global signature regulation for regional use to a delegate</t>
  </si>
  <si>
    <t>リージョン実状に応じて、署名は必ずしもグローバル署名規則に致しなくても良いです。</t>
    <rPh sb="5" eb="7">
      <t>ジツジョウ</t>
    </rPh>
    <phoneticPr fontId="36"/>
  </si>
  <si>
    <t>eine kommentarlose Unterschrift bedeutet "Freigabe der Sonderfreigabe"; im Falle einer Ablehnung ist ein entsprechender Kommentar durch die entsprechende Stelle auf dem Formblatt zu vermerken;</t>
  </si>
  <si>
    <t>a signature without comment means "Approval of the Deviation Approval"; in the event of a rejection, a corresponding comment must be noted on the form by the relevant function;</t>
  </si>
  <si>
    <t>コメントなしの署名は、「特採承認の承認」を意味し、却下された場合には、該当するファンクションによりフォームにコメントを記載しなければなりません。</t>
    <rPh sb="12" eb="14">
      <t>トクサイ</t>
    </rPh>
    <phoneticPr fontId="36"/>
  </si>
  <si>
    <t>Dauer/Projekt Status</t>
  </si>
  <si>
    <t>Duration/Project status</t>
  </si>
  <si>
    <r>
      <t>期間</t>
    </r>
    <r>
      <rPr>
        <sz val="10"/>
        <rFont val="Arial"/>
        <family val="2"/>
      </rPr>
      <t>/</t>
    </r>
    <r>
      <rPr>
        <sz val="10"/>
        <rFont val="BIZ UDGothic"/>
        <family val="3"/>
        <charset val="128"/>
      </rPr>
      <t>プロジェクトのステータス</t>
    </r>
  </si>
  <si>
    <t>Ja - Siehe angehängte Liste</t>
  </si>
  <si>
    <t>Yes - see list attached</t>
  </si>
  <si>
    <r>
      <t>はい</t>
    </r>
    <r>
      <rPr>
        <sz val="10"/>
        <rFont val="Arial"/>
        <family val="2"/>
      </rPr>
      <t xml:space="preserve"> - </t>
    </r>
    <r>
      <rPr>
        <sz val="10"/>
        <rFont val="BIZ UDGothic"/>
        <family val="3"/>
        <charset val="128"/>
      </rPr>
      <t>添付のリストを参照してください。</t>
    </r>
  </si>
  <si>
    <t>いいえ.</t>
    <phoneticPr fontId="36"/>
  </si>
  <si>
    <t>ZU BEFÜLLEN VON:</t>
  </si>
  <si>
    <t>TO BE FILLED BY:</t>
  </si>
  <si>
    <t>記入者</t>
    <rPh sb="0" eb="2">
      <t>キニュウ</t>
    </rPh>
    <rPh sb="2" eb="3">
      <t>シャ</t>
    </rPh>
    <phoneticPr fontId="36"/>
  </si>
  <si>
    <t>SPRACHE</t>
  </si>
  <si>
    <t>LANGUAGE</t>
  </si>
  <si>
    <t>言語</t>
  </si>
  <si>
    <t>Lieferant</t>
  </si>
  <si>
    <t>Supplier</t>
  </si>
  <si>
    <t>サプライヤー</t>
    <phoneticPr fontId="36"/>
  </si>
  <si>
    <t>Weitere Mat. Nr.?</t>
  </si>
  <si>
    <t>Further Mat. No.?</t>
  </si>
  <si>
    <t>その他の品番がある？</t>
    <rPh sb="2" eb="3">
      <t>タ</t>
    </rPh>
    <rPh sb="4" eb="6">
      <t>ヒンバン</t>
    </rPh>
    <phoneticPr fontId="36"/>
  </si>
  <si>
    <t>Supplier Name</t>
  </si>
  <si>
    <t>サプライヤー名</t>
  </si>
  <si>
    <t>Lieferanten Nr.</t>
  </si>
  <si>
    <r>
      <t>サプライヤー</t>
    </r>
    <r>
      <rPr>
        <sz val="10"/>
        <rFont val="Arial"/>
        <family val="2"/>
      </rPr>
      <t>ID No.</t>
    </r>
  </si>
  <si>
    <t>はい.</t>
    <phoneticPr fontId="36"/>
  </si>
  <si>
    <t>Risikobewertung des Lieferanten:</t>
  </si>
  <si>
    <t>Risk evaluation of supplier:</t>
  </si>
  <si>
    <t>サプライヤーよりリスクアセスメント結果：</t>
    <rPh sb="17" eb="19">
      <t>ケッカ</t>
    </rPh>
    <phoneticPr fontId="36"/>
  </si>
  <si>
    <t>Risikobewertung von Webasto:</t>
  </si>
  <si>
    <t>Risk evaluation of Webasto:</t>
  </si>
  <si>
    <t>ベバストよりリスクアセスメント結果：</t>
    <rPh sb="15" eb="17">
      <t>ケッカ</t>
    </rPh>
    <phoneticPr fontId="36"/>
  </si>
  <si>
    <t>Nacharbeit</t>
  </si>
  <si>
    <t>Rework</t>
  </si>
  <si>
    <t>リワーク</t>
  </si>
  <si>
    <t>Verschrottung</t>
  </si>
  <si>
    <t>Scrap</t>
  </si>
  <si>
    <t>スクラップ</t>
  </si>
  <si>
    <t>Sortierung</t>
  </si>
  <si>
    <t>Sorting</t>
  </si>
  <si>
    <t>選別</t>
    <rPh sb="0" eb="2">
      <t>センベツ</t>
    </rPh>
    <phoneticPr fontId="36"/>
  </si>
  <si>
    <t>Verwendung trotz Abweichung</t>
  </si>
  <si>
    <t>Usable for production despite deviation</t>
  </si>
  <si>
    <t>逸脱があっても生産可能</t>
    <rPh sb="0" eb="2">
      <t>イツダツ</t>
    </rPh>
    <phoneticPr fontId="36"/>
  </si>
  <si>
    <t>Andere (bitte spezifizieren):</t>
  </si>
  <si>
    <t>Others (please specify):</t>
  </si>
  <si>
    <t>その他（具体的にご記入ください)：</t>
    <phoneticPr fontId="36"/>
  </si>
  <si>
    <t>1. Verlängerung der Sonderfreigabe (max. 3 Monate)</t>
  </si>
  <si>
    <t>1. Extension of deviation approval (max. 3 month)</t>
  </si>
  <si>
    <r>
      <t xml:space="preserve">1. </t>
    </r>
    <r>
      <rPr>
        <sz val="10"/>
        <rFont val="BIZ UDGothic"/>
        <family val="3"/>
        <charset val="128"/>
      </rPr>
      <t>特採承認の延長（最大</t>
    </r>
    <r>
      <rPr>
        <sz val="10"/>
        <rFont val="Arial"/>
        <family val="2"/>
      </rPr>
      <t>3</t>
    </r>
    <r>
      <rPr>
        <sz val="10"/>
        <rFont val="BIZ UDGothic"/>
        <family val="3"/>
        <charset val="128"/>
      </rPr>
      <t>ヶ月間</t>
    </r>
    <r>
      <rPr>
        <sz val="10"/>
        <rFont val="Arial"/>
        <family val="2"/>
      </rPr>
      <t>)</t>
    </r>
  </si>
  <si>
    <t>2. Verlängerung der Sonderfreigabe (max. 3 Monate)</t>
  </si>
  <si>
    <t>2. Extension of deviation approval (max. 3 month)</t>
  </si>
  <si>
    <r>
      <t xml:space="preserve">2. </t>
    </r>
    <r>
      <rPr>
        <sz val="10"/>
        <rFont val="BIZ UDGothic"/>
        <family val="3"/>
        <charset val="128"/>
      </rPr>
      <t>特採承認の延長（最大</t>
    </r>
    <r>
      <rPr>
        <sz val="10"/>
        <rFont val="Arial"/>
        <family val="2"/>
      </rPr>
      <t>3</t>
    </r>
    <r>
      <rPr>
        <sz val="10"/>
        <rFont val="BIZ UDGothic"/>
        <family val="3"/>
        <charset val="128"/>
      </rPr>
      <t>ヶ月間</t>
    </r>
    <r>
      <rPr>
        <sz val="10"/>
        <rFont val="Arial"/>
        <family val="2"/>
      </rPr>
      <t>)</t>
    </r>
  </si>
  <si>
    <t>Funktion:</t>
  </si>
  <si>
    <t>Function:</t>
  </si>
  <si>
    <t>Auslöser für Sonderfreigabe auswählen</t>
  </si>
  <si>
    <t>特採承認のトリガーを選択</t>
    <rPh sb="0" eb="2">
      <t>トクサイ</t>
    </rPh>
    <phoneticPr fontId="36"/>
  </si>
  <si>
    <t>Dauer der Sonderfreigabe auswählen</t>
  </si>
  <si>
    <t>Select Duration of the Deviation Approval</t>
  </si>
  <si>
    <t>顧客または社内を選択します。</t>
    <rPh sb="5" eb="7">
      <t>シャナイ</t>
    </rPh>
    <phoneticPr fontId="36"/>
  </si>
  <si>
    <t>≤ 3 Monate &amp; vor Übergabe</t>
  </si>
  <si>
    <t>≤ 3 months &amp; prior to handover</t>
  </si>
  <si>
    <r>
      <t>≤</t>
    </r>
    <r>
      <rPr>
        <sz val="10"/>
        <rFont val="Arial"/>
        <family val="2"/>
      </rPr>
      <t xml:space="preserve"> 3 </t>
    </r>
    <r>
      <rPr>
        <sz val="10"/>
        <rFont val="BIZ UDGothic"/>
        <family val="3"/>
        <charset val="128"/>
      </rPr>
      <t>か月及び引き渡し前</t>
    </r>
  </si>
  <si>
    <t>&gt; 3 Monate ≤ 9 Monate &amp; vor Übergabe</t>
  </si>
  <si>
    <t>&gt; 3 months ≤ 9 months &amp; prior to handover</t>
  </si>
  <si>
    <r>
      <t>&gt; 3</t>
    </r>
    <r>
      <rPr>
        <sz val="10"/>
        <rFont val="BIZ UDGothic"/>
        <family val="3"/>
        <charset val="128"/>
      </rPr>
      <t>ヶ月</t>
    </r>
    <r>
      <rPr>
        <sz val="10"/>
        <rFont val="Arial"/>
        <family val="2"/>
      </rPr>
      <t xml:space="preserve"> </t>
    </r>
    <r>
      <rPr>
        <sz val="10"/>
        <rFont val="BIZ UDGothic"/>
        <family val="3"/>
        <charset val="128"/>
      </rPr>
      <t>≤</t>
    </r>
    <r>
      <rPr>
        <sz val="10"/>
        <rFont val="Arial"/>
        <family val="2"/>
      </rPr>
      <t xml:space="preserve"> 9</t>
    </r>
    <r>
      <rPr>
        <sz val="10"/>
        <rFont val="BIZ UDGothic"/>
        <family val="3"/>
        <charset val="128"/>
      </rPr>
      <t>ヶ月＆引き渡し前</t>
    </r>
  </si>
  <si>
    <t>&gt; 9 Monate &amp; vor Übergabe</t>
  </si>
  <si>
    <t>&gt; 9 months &amp; prior to handover</t>
  </si>
  <si>
    <r>
      <t>&gt; 9</t>
    </r>
    <r>
      <rPr>
        <sz val="10"/>
        <rFont val="BIZ UDGothic"/>
        <family val="3"/>
        <charset val="128"/>
      </rPr>
      <t>ヶ月以上、引き渡し前</t>
    </r>
  </si>
  <si>
    <t>≤ 3 Monate &amp; nach Übergabe</t>
  </si>
  <si>
    <t>≤ 3 months &amp; after handover</t>
  </si>
  <si>
    <r>
      <t>≤</t>
    </r>
    <r>
      <rPr>
        <sz val="10"/>
        <rFont val="Arial"/>
        <family val="2"/>
      </rPr>
      <t xml:space="preserve"> 3 </t>
    </r>
    <r>
      <rPr>
        <sz val="10"/>
        <rFont val="BIZ UDGothic"/>
        <family val="3"/>
        <charset val="128"/>
      </rPr>
      <t>か月及び引き渡し後</t>
    </r>
  </si>
  <si>
    <t>&gt; 3 Monate ≤ 9 Monate &amp; nach Übergabe</t>
  </si>
  <si>
    <t>&gt; 3 months ≤ 9 months &amp; after handover</t>
  </si>
  <si>
    <r>
      <t>&gt; 3</t>
    </r>
    <r>
      <rPr>
        <sz val="10"/>
        <rFont val="BIZ UDGothic"/>
        <family val="3"/>
        <charset val="128"/>
      </rPr>
      <t>ヶ月</t>
    </r>
    <r>
      <rPr>
        <sz val="10"/>
        <rFont val="Arial"/>
        <family val="2"/>
      </rPr>
      <t xml:space="preserve"> </t>
    </r>
    <r>
      <rPr>
        <sz val="10"/>
        <rFont val="BIZ UDGothic"/>
        <family val="3"/>
        <charset val="128"/>
      </rPr>
      <t>≤</t>
    </r>
    <r>
      <rPr>
        <sz val="10"/>
        <rFont val="Arial"/>
        <family val="2"/>
      </rPr>
      <t xml:space="preserve"> 9</t>
    </r>
    <r>
      <rPr>
        <sz val="10"/>
        <rFont val="BIZ UDGothic"/>
        <family val="3"/>
        <charset val="128"/>
      </rPr>
      <t>ヶ月＆引き渡し後</t>
    </r>
  </si>
  <si>
    <t>&gt; 9 Monate &amp; nach Übergabe</t>
  </si>
  <si>
    <t>&gt; 9 months &amp; after handover</t>
  </si>
  <si>
    <r>
      <t>&gt; 9</t>
    </r>
    <r>
      <rPr>
        <sz val="10"/>
        <rFont val="BIZ UDGothic"/>
        <family val="3"/>
        <charset val="128"/>
      </rPr>
      <t>ヶ月以上、引き渡し後</t>
    </r>
  </si>
  <si>
    <t>Nicht Kundenrelevant</t>
  </si>
  <si>
    <t>Not relevant for Customer</t>
  </si>
  <si>
    <t>顧客には関係ありません.</t>
    <rPh sb="0" eb="2">
      <t>コキャク</t>
    </rPh>
    <phoneticPr fontId="36"/>
  </si>
  <si>
    <t>選択</t>
  </si>
  <si>
    <t>Nicht relevant</t>
  </si>
  <si>
    <t>Not relevant</t>
  </si>
  <si>
    <t>関係ありません.</t>
    <phoneticPr fontId="36"/>
  </si>
  <si>
    <t>Feld zur Eingabe von Namen 
(Falls erforderlich - optional)</t>
  </si>
  <si>
    <t>Field to enter names (if required - optional)</t>
  </si>
  <si>
    <t>Geschäftsbereich auswählen</t>
  </si>
  <si>
    <t>≤ 30 Tage &amp; vor Übergabe</t>
  </si>
  <si>
    <t>≤ 30 days &amp; prior to handover</t>
  </si>
  <si>
    <t>&gt; 30 Tage &lt; 3 Monate &amp; vor Übergabe</t>
  </si>
  <si>
    <t>&gt; 30 days &lt; 3 month &amp; prior to handover</t>
  </si>
  <si>
    <t xml:space="preserve">&gt; 9 Monate &amp; vor Übergabe </t>
  </si>
  <si>
    <t xml:space="preserve">&gt; 9 month &amp; prior to handover </t>
  </si>
  <si>
    <t>≤ 30 Tage &amp; nach Übergabe</t>
  </si>
  <si>
    <t>≤ 30 days &amp; after handover</t>
  </si>
  <si>
    <t>&gt; 30 Tage &lt; 3 Monate &amp; nach Übergabe</t>
  </si>
  <si>
    <t>&gt; 30 days &lt; 3 month &amp; after handover</t>
  </si>
  <si>
    <t xml:space="preserve">&gt; 9 Monate &amp; nach Übergabe </t>
  </si>
  <si>
    <t xml:space="preserve">&gt; 9 month &amp; after handover </t>
  </si>
  <si>
    <t>Bitte zuerst Geschäftsbereich auswählen</t>
  </si>
  <si>
    <t>Werk auswählen</t>
  </si>
  <si>
    <t>Currency</t>
  </si>
  <si>
    <t>Plant No</t>
  </si>
  <si>
    <t>Deviation Type</t>
  </si>
  <si>
    <t>Language</t>
  </si>
  <si>
    <t>decision</t>
  </si>
  <si>
    <t>ECHS</t>
  </si>
  <si>
    <t>€</t>
  </si>
  <si>
    <t>ECBA</t>
  </si>
  <si>
    <t>$</t>
  </si>
  <si>
    <t>ECCH</t>
  </si>
  <si>
    <t>R&amp;C</t>
  </si>
  <si>
    <t>CS</t>
  </si>
  <si>
    <t>Plant</t>
  </si>
  <si>
    <t>Name 2</t>
  </si>
  <si>
    <t>PostCode</t>
  </si>
  <si>
    <t>City</t>
  </si>
  <si>
    <t>WDE Stockdorf (Battery) 15</t>
  </si>
  <si>
    <t>BATTERY</t>
  </si>
  <si>
    <t>WEBASTO SE</t>
  </si>
  <si>
    <t>Stockdorf</t>
  </si>
  <si>
    <t>WDE Stockdorf (Roof &amp; Components) 100</t>
  </si>
  <si>
    <t>STOCKDORF WR&amp;C</t>
  </si>
  <si>
    <t>WR&amp;C SE</t>
  </si>
  <si>
    <t>WDE Neubrandenburg 101</t>
  </si>
  <si>
    <t>NEUBRANDENBURG PROD</t>
  </si>
  <si>
    <t>WT&amp;C SE</t>
  </si>
  <si>
    <t>Neubrandenburg</t>
  </si>
  <si>
    <t>WDE Schierling 102</t>
  </si>
  <si>
    <t>SCHIERLING WR&amp;C</t>
  </si>
  <si>
    <t>Schierling</t>
  </si>
  <si>
    <t>WDE Utting 103</t>
  </si>
  <si>
    <t>UTTING WR&amp;C</t>
  </si>
  <si>
    <t>Utting am Ammersee</t>
  </si>
  <si>
    <t>WDE Gilching 104</t>
  </si>
  <si>
    <t>GILCHING WT&amp;C</t>
  </si>
  <si>
    <t>Gilching</t>
  </si>
  <si>
    <t>WDE Stockdorf (Webasto SE) 105</t>
  </si>
  <si>
    <t>STOCKDORF W SE</t>
  </si>
  <si>
    <t>W SE</t>
  </si>
  <si>
    <t>WDE Neubrandenburg (CDC) 106</t>
  </si>
  <si>
    <t>NEUBRANDENBURG CDC</t>
  </si>
  <si>
    <t>WDE Hengersberg 114</t>
  </si>
  <si>
    <t>HENGERSBERG</t>
  </si>
  <si>
    <t>CONVERTIBLES DE</t>
  </si>
  <si>
    <t>Hengersberg</t>
  </si>
  <si>
    <t>WDE Plattling 115</t>
  </si>
  <si>
    <t>PLATTLING</t>
  </si>
  <si>
    <t>Plattling</t>
  </si>
  <si>
    <t>WES Madrid</t>
  </si>
  <si>
    <t>San Fernando de Henares</t>
  </si>
  <si>
    <t>28830 San Fernando de Henares</t>
  </si>
  <si>
    <t>WRO Arad 130</t>
  </si>
  <si>
    <t>ARAD</t>
  </si>
  <si>
    <t>WRO</t>
  </si>
  <si>
    <t>Zimandu Nou</t>
  </si>
  <si>
    <t>WRO Otopeni 131</t>
  </si>
  <si>
    <t>OTOPENI</t>
  </si>
  <si>
    <t>075100</t>
  </si>
  <si>
    <t>Otopeni</t>
  </si>
  <si>
    <t>WHU Budapest 135</t>
  </si>
  <si>
    <t>BUDAPEST</t>
  </si>
  <si>
    <t>Budapest</t>
  </si>
  <si>
    <t>WGB Birmingham 140</t>
  </si>
  <si>
    <t>BIRMINGHAM</t>
  </si>
  <si>
    <t>Birgmingham</t>
  </si>
  <si>
    <t>WGB Doncaster Carr 145</t>
  </si>
  <si>
    <t>DONCASTER CARR</t>
  </si>
  <si>
    <t>TERMO &amp; COMFORT</t>
  </si>
  <si>
    <t>DN4 5JH</t>
  </si>
  <si>
    <t>Doncaster Carr</t>
  </si>
  <si>
    <t>WFR Chatelliers 150</t>
  </si>
  <si>
    <t>CHÂTELLIERS</t>
  </si>
  <si>
    <t>WEBASTO SYSTÈMES CAR</t>
  </si>
  <si>
    <t>Les Châtelliers-Châteaumur</t>
  </si>
  <si>
    <t>WFR Saint Viaud 155</t>
  </si>
  <si>
    <t>SAINT VIAUD</t>
  </si>
  <si>
    <t>Saint Viaud</t>
  </si>
  <si>
    <t>WIT Molinella 167</t>
  </si>
  <si>
    <t>MOLINELLA</t>
  </si>
  <si>
    <t>WEBASTO S.R.L.</t>
  </si>
  <si>
    <t>Molinella</t>
  </si>
  <si>
    <t>WIT Torino 160</t>
  </si>
  <si>
    <t>TURINO</t>
  </si>
  <si>
    <r>
      <t xml:space="preserve">WSL Ljubljana </t>
    </r>
    <r>
      <rPr>
        <sz val="11"/>
        <color rgb="FF00B0F0"/>
        <rFont val="Arial"/>
        <family val="2"/>
      </rPr>
      <t>180</t>
    </r>
  </si>
  <si>
    <t>LJUBLJANA</t>
  </si>
  <si>
    <t>Ljubljana</t>
  </si>
  <si>
    <r>
      <t xml:space="preserve">WAT Vienna </t>
    </r>
    <r>
      <rPr>
        <sz val="11"/>
        <color rgb="FF00B0F0"/>
        <rFont val="Arial"/>
        <family val="2"/>
      </rPr>
      <t>175</t>
    </r>
  </si>
  <si>
    <t>VIENNA</t>
  </si>
  <si>
    <t>Vienna</t>
  </si>
  <si>
    <t>WDE Schaidt 185</t>
  </si>
  <si>
    <t>WÖRTH-SCHAIDT</t>
  </si>
  <si>
    <t>WEBASTO MECHATRONICS</t>
  </si>
  <si>
    <t>Wörth-Schaidt</t>
  </si>
  <si>
    <t>WSK Velky Meder 190</t>
  </si>
  <si>
    <t>WEBASTO CONVERTIBLES</t>
  </si>
  <si>
    <t>VELKY MEDER</t>
  </si>
  <si>
    <t>932 01</t>
  </si>
  <si>
    <t>Velky Meder</t>
  </si>
  <si>
    <t>WSK Lozorno 192</t>
  </si>
  <si>
    <t>Lozorno</t>
  </si>
  <si>
    <t>900 55</t>
  </si>
  <si>
    <t>WSL Kosice 195</t>
  </si>
  <si>
    <t>KOSICE</t>
  </si>
  <si>
    <t>040 11</t>
  </si>
  <si>
    <t>Kosice</t>
  </si>
  <si>
    <t>WCZ Praha 200</t>
  </si>
  <si>
    <t>PRAHA</t>
  </si>
  <si>
    <t>198 00</t>
  </si>
  <si>
    <t>Praha</t>
  </si>
  <si>
    <t>WPL Lominaki 205</t>
  </si>
  <si>
    <t>LOMINAKI</t>
  </si>
  <si>
    <t>05-092</t>
  </si>
  <si>
    <t>Lominaki</t>
  </si>
  <si>
    <t>WTR Manisa 211</t>
  </si>
  <si>
    <t>MANISA</t>
  </si>
  <si>
    <t>Manisa</t>
  </si>
  <si>
    <t>WTR Tuzla 215</t>
  </si>
  <si>
    <t>TUZLA</t>
  </si>
  <si>
    <t>Tuzla</t>
  </si>
  <si>
    <t>WDN Rodovre 230</t>
  </si>
  <si>
    <t>RODOVRE</t>
  </si>
  <si>
    <t>Rodovre</t>
  </si>
  <si>
    <t>WNL Kampen 235</t>
  </si>
  <si>
    <t>KAMPEN</t>
  </si>
  <si>
    <t>Kampen</t>
  </si>
  <si>
    <t>WCZ Liberec 270</t>
  </si>
  <si>
    <t>WEBASTO ROOF+COMP</t>
  </si>
  <si>
    <t>LIBEREC</t>
  </si>
  <si>
    <t>460 08</t>
  </si>
  <si>
    <t>Liberec</t>
  </si>
  <si>
    <t>WUS Rochester (Headquarter) 400</t>
  </si>
  <si>
    <t>ROCHESTER HILLS HQ</t>
  </si>
  <si>
    <t>WRS RH HQ</t>
  </si>
  <si>
    <t>48309-3819</t>
  </si>
  <si>
    <t>Rochester Hills</t>
  </si>
  <si>
    <t>WUS Rochester (plant) 401</t>
  </si>
  <si>
    <t>ROCHESTER HILLS</t>
  </si>
  <si>
    <t>WUS RH</t>
  </si>
  <si>
    <t>48309-3809</t>
  </si>
  <si>
    <t>WUS Lexington 402</t>
  </si>
  <si>
    <t>LEXINGTON</t>
  </si>
  <si>
    <t>WUS LX</t>
  </si>
  <si>
    <t>40511-9036</t>
  </si>
  <si>
    <t>Lexington</t>
  </si>
  <si>
    <t>WUS Detroit 403</t>
  </si>
  <si>
    <t>DETROIT</t>
  </si>
  <si>
    <t>WUS DT</t>
  </si>
  <si>
    <t>48170-4273</t>
  </si>
  <si>
    <t>Plymouth</t>
  </si>
  <si>
    <t>WUS New Hudson 404</t>
  </si>
  <si>
    <t>NEW HUDSON</t>
  </si>
  <si>
    <t>WUS NH</t>
  </si>
  <si>
    <t>New Hudson</t>
  </si>
  <si>
    <t>WUS Fenton 410</t>
  </si>
  <si>
    <t>FENTON</t>
  </si>
  <si>
    <t>Fenton</t>
  </si>
  <si>
    <t>WUS Los Angeles/Monrovia 415</t>
  </si>
  <si>
    <t>WUS LA</t>
  </si>
  <si>
    <t>91016-4066</t>
  </si>
  <si>
    <t>Monrovia</t>
  </si>
  <si>
    <t>WMX Puebla 430</t>
  </si>
  <si>
    <t>PUEBLA</t>
  </si>
  <si>
    <t>WUS PU</t>
  </si>
  <si>
    <t>Cuautlancingo, Puebla</t>
  </si>
  <si>
    <t>WMX Irapuato 436</t>
  </si>
  <si>
    <t>IRAPUATO</t>
  </si>
  <si>
    <t>WUS IR</t>
  </si>
  <si>
    <t>Irapuato, Guanajuato Mexico</t>
  </si>
  <si>
    <t>WMX Guanajuato 437</t>
  </si>
  <si>
    <t>GUANAJUATO</t>
  </si>
  <si>
    <t>WUS GT</t>
  </si>
  <si>
    <t>WUS Plymouth 440</t>
  </si>
  <si>
    <t>PLYMOUTH</t>
  </si>
  <si>
    <t>WUS PL</t>
  </si>
  <si>
    <t>48170-3674</t>
  </si>
  <si>
    <t>WJP Hiroshima 700</t>
  </si>
  <si>
    <t>WRS JP HIROSHIMA</t>
  </si>
  <si>
    <t>Higashi - Hiroshima City</t>
  </si>
  <si>
    <t>WJP Yokohama 705</t>
  </si>
  <si>
    <t>YOKOHAMA</t>
  </si>
  <si>
    <t>222-00033</t>
  </si>
  <si>
    <t>Yokohama</t>
  </si>
  <si>
    <t>WCN Shanghai (Headquarter) 750</t>
  </si>
  <si>
    <t>SHANGHAI HEADQUARTER</t>
  </si>
  <si>
    <t>Shanghai</t>
  </si>
  <si>
    <t>WCN Shanghai (plant) 751</t>
  </si>
  <si>
    <t>SHANGHAI/PL.SHANGHAI</t>
  </si>
  <si>
    <t>WCN Shanghai_Wuhan 752</t>
  </si>
  <si>
    <t>SHANGHAI/PL.WUHAN</t>
  </si>
  <si>
    <t>Wuhan</t>
  </si>
  <si>
    <t>WCN Shenyang 753</t>
  </si>
  <si>
    <t>SHANGHAI/PL.SHENYANG</t>
  </si>
  <si>
    <t>Shenyang</t>
  </si>
  <si>
    <t>WCN Wuhan 754</t>
  </si>
  <si>
    <t>WUHAN/PL.WUHAN</t>
  </si>
  <si>
    <t>WCN Changchun 755</t>
  </si>
  <si>
    <t>CHANGCHUN</t>
  </si>
  <si>
    <t>Changchun</t>
  </si>
  <si>
    <t>WCN Baoding 757</t>
  </si>
  <si>
    <t>SHANGHAI/PL.BAODING</t>
  </si>
  <si>
    <t>Baoding City</t>
  </si>
  <si>
    <t>WCN Chongqing 760</t>
  </si>
  <si>
    <t>CHONGQING</t>
  </si>
  <si>
    <t>Chongqing</t>
  </si>
  <si>
    <t>WCN Guangzhou 765</t>
  </si>
  <si>
    <t>GUANGZHOU</t>
  </si>
  <si>
    <t>Guangzhou</t>
  </si>
  <si>
    <t>WCN Xiangyang 766</t>
  </si>
  <si>
    <t>XIANGYANG</t>
  </si>
  <si>
    <t>Xiangyang</t>
  </si>
  <si>
    <t>WCN Bejing 770</t>
  </si>
  <si>
    <t>Bejing</t>
  </si>
  <si>
    <t>WCN Yangcheng 775</t>
  </si>
  <si>
    <t>YANCHENG</t>
  </si>
  <si>
    <t>Yancheng</t>
  </si>
  <si>
    <t>WCN Jiaxing 781</t>
  </si>
  <si>
    <t>SHANGHAI/PL.JIAXING</t>
  </si>
  <si>
    <t>Jiaxing</t>
  </si>
  <si>
    <t>WCN Hongkong 785</t>
  </si>
  <si>
    <t>HONGKONG</t>
  </si>
  <si>
    <t>Hong Kong</t>
  </si>
  <si>
    <t>WCN Beijing</t>
  </si>
  <si>
    <t>BEIJING</t>
  </si>
  <si>
    <t>WKR Ulsan 720</t>
  </si>
  <si>
    <t>ULSAN</t>
  </si>
  <si>
    <t>Ulsan City</t>
  </si>
  <si>
    <t>WKR Asan 721</t>
  </si>
  <si>
    <t>ASAN</t>
  </si>
  <si>
    <t>Asan City</t>
  </si>
  <si>
    <t>WKR Dangjin 722</t>
  </si>
  <si>
    <t>DANGJIN</t>
  </si>
  <si>
    <t>Dangjin City</t>
  </si>
  <si>
    <t>WIN Pune 710</t>
  </si>
  <si>
    <t>PUNE</t>
  </si>
  <si>
    <t>412 208</t>
  </si>
  <si>
    <t>Pune</t>
  </si>
  <si>
    <t>WRU Lobnya Moscow</t>
  </si>
  <si>
    <t>MOSCOW</t>
  </si>
  <si>
    <t>Moscow</t>
  </si>
  <si>
    <t>Singed</t>
  </si>
  <si>
    <t>signed</t>
  </si>
  <si>
    <t>sigend</t>
  </si>
  <si>
    <t>Inform</t>
  </si>
  <si>
    <t>≤ 3 months &amp; prior to handover ext.</t>
  </si>
  <si>
    <t>Deviation Approval timeline &gt; 3 months ≤ 9 months &amp; prior to handover ext.</t>
  </si>
  <si>
    <t xml:space="preserve">&gt; 9 months &amp; prior to handover ext. </t>
  </si>
  <si>
    <t>Deviation Approval timeline ≤ 3 months</t>
  </si>
  <si>
    <t>Deviation Approval timeline &gt; 3 months ≤ 9 months</t>
  </si>
  <si>
    <t xml:space="preserve">Deviation Approval timeline &gt; 9 months* </t>
  </si>
  <si>
    <t>Deviation Approval timeline ≤ 3 months
EXTENSION
(max. 2x 3 months)</t>
  </si>
  <si>
    <t>Deviation Approval timeline &gt; 3 months ≤ 9 months
EXTENSION
(max. 2x 3 months)</t>
  </si>
  <si>
    <t>Deviation Approval timeline &gt; 9 months* 
EXTENSION for &gt; 9 months</t>
  </si>
  <si>
    <t>- Project Manager
- Change Coordinator (if available)
- Launch Manager
- QE (receiving plant)
- Supply Chain Management
- Customer Engineering Manager (CEM)
- Project Manufacturing Engineer
- Action Responsibles</t>
  </si>
  <si>
    <t>- System Engineering Responsible (acc. to ONE PEP) or Standard Component/System/Module Owner
- PQE
- Change Coordinator (if available)
- Launch Manager
- QE (receiving plant)
- Supply Chain Management
- Customer Engineering Manager (CEM)
- Project Manufacturing Engineer
- ASQE
- Action Responsibles</t>
  </si>
  <si>
    <t>- System Engineering Responsible (acc. to ONE PEP) or Standard Component/System/Module Owner
- R&amp;D Responsible (Local) (Manager/Director Level)
- PQE
- Supervisor of PQE (Manager/Director Level)
- Change Coordinator (if available)
- Launch Manager
- QE (receiving plant)
- Supply Chain Management
- Customer Engineering Manager (CEM)
- Project Manufacturing Engineer
- ASQE
- Action Responsibles</t>
  </si>
  <si>
    <t>System Engineering Responsible (acc. to ONE PEP) or Standard Component/System/Module Owner</t>
  </si>
  <si>
    <t>R&amp;D Responsible (Local) (Manager/Director Level)</t>
  </si>
  <si>
    <t>Project Manager</t>
  </si>
  <si>
    <t>PQE</t>
  </si>
  <si>
    <t>Quality Manager Plant (for saleable products)</t>
  </si>
  <si>
    <t>ASQE</t>
  </si>
  <si>
    <t>Supervisor of PQE (Manager/Director Level)</t>
  </si>
  <si>
    <t>Supervisor of ASQE (Manager/Director Level)</t>
  </si>
  <si>
    <t>Product Safety Officer (in case of product safety relevant)</t>
  </si>
  <si>
    <t>VP R&amp;D</t>
  </si>
  <si>
    <t>VP Quality</t>
  </si>
  <si>
    <t>≤ 3 months &amp; prior after handover</t>
  </si>
  <si>
    <t>&gt; 3 months ≤ 9 months &amp; prior after handover</t>
  </si>
  <si>
    <t>&gt; 9 months &amp; prior after handover</t>
  </si>
  <si>
    <t>≤ 3 months &amp; prior after handover ext.</t>
  </si>
  <si>
    <t>Deviation Approval timeline &gt; 3 months ≤ 9 months &amp; prior after handover ext.</t>
  </si>
  <si>
    <t xml:space="preserve">&gt; 9 months &amp; prior after handover ext. </t>
  </si>
  <si>
    <t>- Serial Project Manager
- Change Coordinator (if available)
- Plant Manager
- Supply Chain Management
- Customer Engineering Manager (CEM)
- SQE 
- Action Responsibles</t>
  </si>
  <si>
    <t>- Lead Engineer Development or Standard Component/System/Module Owner
- QE
- Make Part: ME
- Change Coordinator (if available)
- Plant Manager
- Supply Chain Management
- Customer Engineering Manager (CEM)
- SQE 
- Action Responsibles</t>
  </si>
  <si>
    <t>- Lead Engineer Development or Standard Component/System/Module Owner
- R&amp;D Responsible (Local) (Manager/Director Level)
- QE
- Make Part: ME
- Change Coordinator (if available)
- Plant Manager
- Supply Chain Management
- Customer Engineering Manager (CEM)
- SQE 
- Action Responsibles</t>
  </si>
  <si>
    <t>Lead Engineer Development or Standard Component/System/Module Owner</t>
  </si>
  <si>
    <t>Supervisor of ME (Manager/
Director Level)</t>
  </si>
  <si>
    <t>ME</t>
  </si>
  <si>
    <t>Serial Project Manager</t>
  </si>
  <si>
    <t>QE</t>
  </si>
  <si>
    <t>Quality Manager Plant</t>
  </si>
  <si>
    <t xml:space="preserve">SQE </t>
  </si>
  <si>
    <t>Supervisor of SQE (Manager/Director Level)</t>
  </si>
  <si>
    <t>Deviation Approval timeline ≤ 30 days</t>
  </si>
  <si>
    <t>Deviation Approval timeline &lt; 3 months</t>
  </si>
  <si>
    <t xml:space="preserve">Deviation Approval timeline &gt; 9 months </t>
  </si>
  <si>
    <t>1. Extension max. 3 month</t>
  </si>
  <si>
    <t>2. Extension max. 3 month</t>
  </si>
  <si>
    <t xml:space="preserve">&gt; 9 month
1./2. Extension max. </t>
  </si>
  <si>
    <t>Requester</t>
  </si>
  <si>
    <t>Supervisor of requester</t>
  </si>
  <si>
    <t>R&amp;D responsible</t>
  </si>
  <si>
    <t>ME project engineer</t>
  </si>
  <si>
    <t>Head of ME EH/FH</t>
  </si>
  <si>
    <t>R&amp;D Director
Business Line EH/FH</t>
  </si>
  <si>
    <t>Project Quality Eng.</t>
  </si>
  <si>
    <t xml:space="preserve">Buy Parts: ASQE </t>
  </si>
  <si>
    <t xml:space="preserve">Buy Part: ASQE </t>
  </si>
  <si>
    <t>Supervisor of PQE
(Manager/Director Level)</t>
  </si>
  <si>
    <t>Buy Parts: Supervisor of ASQE
(Manager Director Level)</t>
  </si>
  <si>
    <t xml:space="preserve">VP/Director Quality </t>
  </si>
  <si>
    <t>Vice President Business Line</t>
  </si>
  <si>
    <t>Project Manager of affected project (e.g. Customer Engineering Manager (CEM))**</t>
  </si>
  <si>
    <t>ME (series)</t>
  </si>
  <si>
    <t>Buy Parts: Supl. Qu. Eng.</t>
  </si>
  <si>
    <t>Project Quality Eng.**</t>
  </si>
  <si>
    <t>Head of Quality Plant</t>
  </si>
  <si>
    <t>Quality Eng.(series)</t>
  </si>
  <si>
    <t>Plant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</si>
</sst>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1"/>
      <color theme="1"/>
      <name val="Arial"/>
      <family val="2"/>
    </font>
    <font>
      <sz val="9"/>
      <color indexed="81"/>
      <name val="Segoe UI"/>
      <family val="2"/>
    </font>
    <font>
      <b/>
      <sz val="9"/>
      <color indexed="81"/>
      <name val="Segoe UI"/>
      <family val="2"/>
    </font>
    <font>
      <b/>
      <sz val="14"/>
      <name val="Arial"/>
      <family val="2"/>
    </font>
    <font>
      <sz val="14"/>
      <name val="Arial"/>
      <family val="2"/>
    </font>
    <font>
      <b/>
      <sz val="12"/>
      <name val="Arial"/>
      <family val="2"/>
    </font>
    <font>
      <sz val="10"/>
      <name val="Arial"/>
      <family val="2"/>
    </font>
    <font>
      <b/>
      <sz val="9"/>
      <name val="Arial"/>
      <family val="2"/>
    </font>
    <font>
      <b/>
      <sz val="10"/>
      <name val="Arial"/>
      <family val="2"/>
    </font>
    <font>
      <sz val="9"/>
      <name val="Arial"/>
      <family val="2"/>
    </font>
    <font>
      <sz val="8"/>
      <name val="Arial"/>
      <family val="2"/>
    </font>
    <font>
      <sz val="9"/>
      <color indexed="8"/>
      <name val="Arial"/>
      <family val="2"/>
    </font>
    <font>
      <sz val="8"/>
      <color theme="1"/>
      <name val="Arial"/>
      <family val="2"/>
    </font>
    <font>
      <sz val="10"/>
      <color theme="1"/>
      <name val="Arial"/>
      <family val="2"/>
    </font>
    <font>
      <b/>
      <sz val="10"/>
      <color indexed="9"/>
      <name val="Arial"/>
      <family val="2"/>
    </font>
    <font>
      <i/>
      <sz val="8"/>
      <name val="Arial"/>
      <family val="2"/>
    </font>
    <font>
      <b/>
      <sz val="11"/>
      <name val="Arial"/>
      <family val="2"/>
    </font>
    <font>
      <b/>
      <sz val="11"/>
      <color theme="1"/>
      <name val="Arial"/>
      <family val="2"/>
    </font>
    <font>
      <sz val="11"/>
      <name val="Arial"/>
      <family val="2"/>
    </font>
    <font>
      <sz val="11"/>
      <color indexed="8"/>
      <name val="Arial"/>
      <family val="2"/>
    </font>
    <font>
      <sz val="11"/>
      <color indexed="9"/>
      <name val="Arial"/>
      <family val="2"/>
    </font>
    <font>
      <u/>
      <sz val="10"/>
      <color theme="10"/>
      <name val="Arial"/>
      <family val="2"/>
    </font>
    <font>
      <b/>
      <sz val="10"/>
      <color theme="1"/>
      <name val="Arial"/>
      <family val="2"/>
    </font>
    <font>
      <i/>
      <sz val="8"/>
      <color theme="1"/>
      <name val="Arial"/>
      <family val="2"/>
    </font>
    <font>
      <b/>
      <sz val="10"/>
      <color theme="0"/>
      <name val="Arial"/>
      <family val="2"/>
    </font>
    <font>
      <sz val="9"/>
      <color theme="1"/>
      <name val="Arial"/>
      <family val="2"/>
    </font>
    <font>
      <b/>
      <sz val="7"/>
      <name val="Arial"/>
      <family val="2"/>
    </font>
    <font>
      <sz val="7"/>
      <name val="Arial"/>
      <family val="2"/>
    </font>
    <font>
      <sz val="11"/>
      <color theme="0"/>
      <name val="Arial"/>
      <family val="2"/>
    </font>
    <font>
      <sz val="14"/>
      <color rgb="FF000000"/>
      <name val="Arial"/>
      <family val="2"/>
    </font>
    <font>
      <sz val="10"/>
      <color theme="0" tint="-0.34998626667073579"/>
      <name val="Arial"/>
      <family val="2"/>
    </font>
    <font>
      <b/>
      <sz val="18"/>
      <color theme="0"/>
      <name val="Arial"/>
      <family val="2"/>
    </font>
    <font>
      <b/>
      <sz val="14"/>
      <color theme="1"/>
      <name val="Arial"/>
      <family val="2"/>
    </font>
    <font>
      <i/>
      <u/>
      <sz val="11"/>
      <color theme="1"/>
      <name val="Arial"/>
      <family val="2"/>
    </font>
    <font>
      <b/>
      <i/>
      <sz val="11"/>
      <color theme="1"/>
      <name val="Arial"/>
      <family val="2"/>
    </font>
    <font>
      <i/>
      <sz val="11"/>
      <color theme="1"/>
      <name val="Arial"/>
      <family val="2"/>
    </font>
    <font>
      <sz val="10"/>
      <color indexed="8"/>
      <name val="Arial"/>
      <family val="2"/>
    </font>
    <font>
      <b/>
      <sz val="10"/>
      <name val="BIZ UDGothic"/>
      <family val="3"/>
      <charset val="128"/>
    </font>
    <font>
      <sz val="11"/>
      <name val="BIZ UDGothic"/>
      <family val="3"/>
      <charset val="128"/>
    </font>
    <font>
      <sz val="10"/>
      <name val="BIZ UDGothic"/>
      <family val="3"/>
      <charset val="128"/>
    </font>
    <font>
      <b/>
      <sz val="10"/>
      <color rgb="FFFF0000"/>
      <name val="Arial"/>
      <family val="2"/>
    </font>
    <font>
      <sz val="11"/>
      <color rgb="FF00B0F0"/>
      <name val="Arial"/>
      <family val="2"/>
    </font>
    <font>
      <b/>
      <sz val="11"/>
      <color rgb="FF00B0F0"/>
      <name val="Arial"/>
      <family val="2"/>
    </font>
    <font>
      <i/>
      <sz val="11"/>
      <color rgb="FF00B0F0"/>
      <name val="Arial"/>
      <family val="2"/>
    </font>
    <font>
      <sz val="8"/>
      <color rgb="FF000000"/>
      <name val="Tahoma"/>
      <family val="2"/>
    </font>
  </fonts>
  <fills count="1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top/>
      <bottom/>
      <diagonal/>
    </border>
    <border>
      <left/>
      <right/>
      <top/>
      <bottom style="hair">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right style="medium">
        <color indexed="64"/>
      </right>
      <top style="hair">
        <color indexed="64"/>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medium">
        <color indexed="64"/>
      </left>
      <right/>
      <top style="medium">
        <color indexed="64"/>
      </top>
      <bottom style="thin">
        <color theme="1"/>
      </bottom>
      <diagonal/>
    </border>
    <border>
      <left/>
      <right style="medium">
        <color theme="0"/>
      </right>
      <top style="medium">
        <color indexed="64"/>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4">
    <xf numFmtId="0" fontId="0" fillId="0" borderId="0"/>
    <xf numFmtId="0" fontId="6" fillId="0" borderId="0"/>
    <xf numFmtId="0" fontId="21" fillId="0" borderId="0" applyNumberFormat="0" applyFill="0" applyBorder="0" applyAlignment="0" applyProtection="0"/>
    <xf numFmtId="0" fontId="6" fillId="0" borderId="0"/>
  </cellStyleXfs>
  <cellXfs count="397">
    <xf numFmtId="0" fontId="0" fillId="0" borderId="0" xfId="0"/>
    <xf numFmtId="0" fontId="13" fillId="0" borderId="0" xfId="0" applyFont="1"/>
    <xf numFmtId="14" fontId="0" fillId="0" borderId="0" xfId="0" applyNumberFormat="1"/>
    <xf numFmtId="0" fontId="0" fillId="0" borderId="0" xfId="0" applyAlignment="1">
      <alignment horizontal="center"/>
    </xf>
    <xf numFmtId="0" fontId="6" fillId="0" borderId="0" xfId="0" applyFont="1"/>
    <xf numFmtId="0" fontId="9" fillId="0" borderId="0" xfId="0" applyFont="1" applyAlignment="1">
      <alignment horizontal="center" wrapText="1"/>
    </xf>
    <xf numFmtId="0" fontId="9" fillId="0" borderId="0" xfId="0" applyFont="1" applyAlignment="1">
      <alignment wrapText="1"/>
    </xf>
    <xf numFmtId="0" fontId="17" fillId="0" borderId="0" xfId="0" applyFont="1"/>
    <xf numFmtId="0" fontId="7" fillId="0" borderId="0" xfId="0" applyFont="1" applyAlignment="1">
      <alignment horizontal="center" wrapText="1"/>
    </xf>
    <xf numFmtId="0" fontId="8" fillId="0" borderId="0" xfId="0" applyFont="1"/>
    <xf numFmtId="0" fontId="18" fillId="0" borderId="5" xfId="0" applyFont="1" applyBorder="1" applyAlignment="1">
      <alignment horizontal="left" vertical="center"/>
    </xf>
    <xf numFmtId="0" fontId="18" fillId="0" borderId="5" xfId="0" applyFont="1" applyBorder="1" applyAlignment="1">
      <alignment horizontal="left" vertical="center" wrapText="1"/>
    </xf>
    <xf numFmtId="0" fontId="20" fillId="0" borderId="5" xfId="0" applyFont="1" applyBorder="1" applyAlignment="1">
      <alignment horizontal="left" vertical="center"/>
    </xf>
    <xf numFmtId="0" fontId="20" fillId="0" borderId="5" xfId="0" applyFont="1" applyBorder="1" applyAlignment="1">
      <alignment horizontal="left" vertical="center" wrapText="1"/>
    </xf>
    <xf numFmtId="0" fontId="0" fillId="0" borderId="5" xfId="0" applyBorder="1" applyAlignment="1">
      <alignment horizontal="left" vertical="center"/>
    </xf>
    <xf numFmtId="49" fontId="0" fillId="0" borderId="5" xfId="0" applyNumberFormat="1" applyBorder="1" applyAlignment="1">
      <alignment horizontal="left" vertical="center" wrapText="1"/>
    </xf>
    <xf numFmtId="49" fontId="18" fillId="0" borderId="5" xfId="0" applyNumberFormat="1" applyFont="1" applyBorder="1" applyAlignment="1">
      <alignment horizontal="left" vertical="center" wrapText="1"/>
    </xf>
    <xf numFmtId="0" fontId="0" fillId="0" borderId="20" xfId="0" applyBorder="1" applyAlignment="1">
      <alignment horizontal="left" vertical="center"/>
    </xf>
    <xf numFmtId="0" fontId="18" fillId="0" borderId="28" xfId="0" applyFont="1" applyBorder="1" applyAlignment="1">
      <alignment horizontal="left" vertical="center" wrapText="1"/>
    </xf>
    <xf numFmtId="0" fontId="18" fillId="0" borderId="28" xfId="0" applyFont="1"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18" fillId="0" borderId="12" xfId="0" applyFont="1" applyBorder="1" applyAlignment="1">
      <alignment horizontal="left" vertical="center"/>
    </xf>
    <xf numFmtId="0" fontId="19" fillId="0" borderId="5" xfId="0" applyFont="1" applyBorder="1" applyAlignment="1">
      <alignment horizontal="left" vertical="center"/>
    </xf>
    <xf numFmtId="0" fontId="0" fillId="0" borderId="26" xfId="0" applyBorder="1" applyAlignment="1">
      <alignment horizontal="left" vertical="center"/>
    </xf>
    <xf numFmtId="0" fontId="18" fillId="0" borderId="26" xfId="0" applyFont="1" applyBorder="1" applyAlignment="1">
      <alignment horizontal="left" vertical="center"/>
    </xf>
    <xf numFmtId="0" fontId="9" fillId="0" borderId="0" xfId="0" quotePrefix="1" applyFont="1" applyAlignment="1">
      <alignment wrapText="1"/>
    </xf>
    <xf numFmtId="0" fontId="17" fillId="5" borderId="0" xfId="0" applyFont="1" applyFill="1"/>
    <xf numFmtId="0" fontId="16" fillId="5" borderId="0" xfId="0" applyFont="1" applyFill="1"/>
    <xf numFmtId="0" fontId="0" fillId="6" borderId="0" xfId="0" applyFill="1" applyAlignment="1">
      <alignment horizontal="center" wrapText="1"/>
    </xf>
    <xf numFmtId="0" fontId="17" fillId="6" borderId="0" xfId="0" applyFont="1" applyFill="1" applyAlignment="1">
      <alignment horizontal="center" wrapText="1"/>
    </xf>
    <xf numFmtId="0" fontId="0" fillId="6" borderId="5" xfId="0" applyFill="1" applyBorder="1" applyAlignment="1">
      <alignment horizontal="left" vertical="center" wrapText="1"/>
    </xf>
    <xf numFmtId="0" fontId="0" fillId="6" borderId="26" xfId="0" applyFill="1" applyBorder="1" applyAlignment="1">
      <alignment horizontal="left" vertical="center" wrapText="1"/>
    </xf>
    <xf numFmtId="0" fontId="0" fillId="6" borderId="0" xfId="0" applyFill="1" applyAlignment="1">
      <alignment wrapText="1"/>
    </xf>
    <xf numFmtId="0" fontId="13" fillId="0" borderId="0" xfId="0" applyFont="1" applyAlignment="1">
      <alignment wrapText="1"/>
    </xf>
    <xf numFmtId="0" fontId="0" fillId="0" borderId="5" xfId="0" applyBorder="1"/>
    <xf numFmtId="0" fontId="0" fillId="0" borderId="5" xfId="0" applyBorder="1" applyAlignment="1">
      <alignment vertical="center" wrapText="1"/>
    </xf>
    <xf numFmtId="0" fontId="18" fillId="2" borderId="5" xfId="0" applyFont="1" applyFill="1" applyBorder="1" applyAlignment="1">
      <alignment horizontal="left" vertical="center"/>
    </xf>
    <xf numFmtId="0" fontId="17" fillId="0" borderId="5" xfId="0" applyFont="1" applyBorder="1" applyAlignment="1">
      <alignment horizontal="center"/>
    </xf>
    <xf numFmtId="0" fontId="0" fillId="2" borderId="0" xfId="0" applyFill="1" applyProtection="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10" fillId="2" borderId="5" xfId="0" applyFont="1" applyFill="1" applyBorder="1" applyAlignment="1" applyProtection="1">
      <alignment horizontal="center" vertical="center"/>
      <protection locked="0"/>
    </xf>
    <xf numFmtId="0" fontId="12" fillId="0" borderId="0" xfId="0" applyFont="1" applyProtection="1">
      <protection locked="0"/>
    </xf>
    <xf numFmtId="0" fontId="13" fillId="0" borderId="0" xfId="0" applyFont="1" applyProtection="1">
      <protection locked="0"/>
    </xf>
    <xf numFmtId="0" fontId="10" fillId="2" borderId="5" xfId="0" applyFont="1" applyFill="1" applyBorder="1" applyAlignment="1" applyProtection="1">
      <alignment horizontal="center" vertical="center" wrapText="1"/>
      <protection locked="0"/>
    </xf>
    <xf numFmtId="0" fontId="9" fillId="2" borderId="0" xfId="0" applyFont="1" applyFill="1" applyProtection="1">
      <protection locked="0"/>
    </xf>
    <xf numFmtId="0" fontId="10" fillId="2" borderId="11" xfId="0" applyFont="1" applyFill="1" applyBorder="1" applyAlignment="1" applyProtection="1">
      <alignment horizontal="center" vertical="center"/>
      <protection locked="0"/>
    </xf>
    <xf numFmtId="0" fontId="0" fillId="6" borderId="18" xfId="0" applyFill="1" applyBorder="1" applyAlignment="1">
      <alignment wrapText="1"/>
    </xf>
    <xf numFmtId="0" fontId="9" fillId="0" borderId="18" xfId="0" applyFont="1" applyBorder="1" applyAlignment="1">
      <alignment wrapText="1"/>
    </xf>
    <xf numFmtId="0" fontId="6" fillId="0" borderId="18" xfId="0" applyFont="1" applyBorder="1"/>
    <xf numFmtId="0" fontId="0" fillId="0" borderId="18" xfId="0" applyBorder="1"/>
    <xf numFmtId="0" fontId="9" fillId="0" borderId="5" xfId="0" applyFont="1" applyBorder="1" applyAlignment="1">
      <alignment wrapText="1"/>
    </xf>
    <xf numFmtId="14" fontId="13" fillId="8" borderId="49" xfId="0" applyNumberFormat="1" applyFont="1" applyFill="1" applyBorder="1" applyAlignment="1" applyProtection="1">
      <alignment horizontal="center" vertical="center"/>
      <protection locked="0"/>
    </xf>
    <xf numFmtId="14" fontId="13" fillId="8" borderId="21" xfId="0" applyNumberFormat="1" applyFont="1" applyFill="1" applyBorder="1" applyAlignment="1" applyProtection="1">
      <alignment horizontal="center" vertical="center"/>
      <protection locked="0"/>
    </xf>
    <xf numFmtId="14" fontId="13" fillId="9" borderId="21" xfId="0" applyNumberFormat="1" applyFont="1" applyFill="1" applyBorder="1" applyAlignment="1" applyProtection="1">
      <alignment horizontal="center" vertical="center"/>
      <protection locked="0"/>
    </xf>
    <xf numFmtId="14" fontId="13" fillId="9" borderId="19" xfId="0" applyNumberFormat="1" applyFont="1" applyFill="1" applyBorder="1" applyAlignment="1" applyProtection="1">
      <alignment horizontal="center" vertical="center"/>
      <protection locked="0"/>
    </xf>
    <xf numFmtId="14" fontId="13" fillId="8" borderId="50" xfId="0" applyNumberFormat="1" applyFont="1" applyFill="1" applyBorder="1" applyAlignment="1" applyProtection="1">
      <alignment horizontal="center" vertical="center"/>
      <protection locked="0"/>
    </xf>
    <xf numFmtId="14" fontId="13" fillId="9" borderId="17" xfId="0" applyNumberFormat="1"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14" fontId="13" fillId="8" borderId="56"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vertical="center"/>
      <protection locked="0"/>
    </xf>
    <xf numFmtId="0" fontId="0" fillId="2" borderId="18" xfId="0" applyFill="1" applyBorder="1" applyAlignment="1" applyProtection="1">
      <alignment vertical="top"/>
      <protection locked="0"/>
    </xf>
    <xf numFmtId="49" fontId="13" fillId="9" borderId="4" xfId="0" applyNumberFormat="1" applyFont="1" applyFill="1" applyBorder="1" applyAlignment="1" applyProtection="1">
      <alignment horizontal="center" vertical="center"/>
      <protection locked="0"/>
    </xf>
    <xf numFmtId="49" fontId="6" fillId="9" borderId="2" xfId="1" applyNumberFormat="1" applyFill="1" applyBorder="1" applyAlignment="1" applyProtection="1">
      <alignment horizontal="center" vertical="top" wrapText="1"/>
      <protection locked="0"/>
    </xf>
    <xf numFmtId="14" fontId="10" fillId="2" borderId="5" xfId="0" applyNumberFormat="1" applyFont="1" applyFill="1" applyBorder="1" applyAlignment="1" applyProtection="1">
      <alignment horizontal="center" vertical="center"/>
      <protection locked="0"/>
    </xf>
    <xf numFmtId="14" fontId="10" fillId="2" borderId="6" xfId="0" applyNumberFormat="1" applyFont="1" applyFill="1" applyBorder="1" applyAlignment="1" applyProtection="1">
      <alignment horizontal="center" vertical="center"/>
      <protection locked="0"/>
    </xf>
    <xf numFmtId="0" fontId="8" fillId="3" borderId="5" xfId="0" applyFont="1" applyFill="1" applyBorder="1" applyAlignment="1">
      <alignment vertical="center" wrapText="1"/>
    </xf>
    <xf numFmtId="0" fontId="8" fillId="3" borderId="26" xfId="0" applyFont="1" applyFill="1" applyBorder="1" applyAlignment="1">
      <alignment horizontal="center" vertical="center" wrapText="1"/>
    </xf>
    <xf numFmtId="0" fontId="29" fillId="0" borderId="5" xfId="0" applyFont="1" applyBorder="1" applyAlignment="1">
      <alignment horizontal="left" vertical="center" readingOrder="1"/>
    </xf>
    <xf numFmtId="0" fontId="29" fillId="0" borderId="5" xfId="0" quotePrefix="1" applyFont="1" applyBorder="1" applyAlignment="1">
      <alignment horizontal="left" vertical="center" wrapText="1" readingOrder="1"/>
    </xf>
    <xf numFmtId="0" fontId="29" fillId="0" borderId="5" xfId="0" applyFont="1" applyBorder="1" applyAlignment="1">
      <alignment horizontal="left" vertical="center" wrapText="1" readingOrder="1"/>
    </xf>
    <xf numFmtId="0" fontId="29" fillId="2" borderId="5" xfId="0" applyFont="1" applyFill="1" applyBorder="1" applyAlignment="1">
      <alignment horizontal="left" vertical="center" wrapText="1" readingOrder="1"/>
    </xf>
    <xf numFmtId="0" fontId="4" fillId="0" borderId="5" xfId="0" applyFont="1" applyBorder="1" applyAlignment="1">
      <alignment horizontal="left" vertical="center" wrapText="1" readingOrder="1"/>
    </xf>
    <xf numFmtId="0" fontId="13" fillId="0" borderId="5" xfId="0" applyFont="1" applyBorder="1"/>
    <xf numFmtId="0" fontId="30" fillId="0" borderId="5" xfId="0" applyFont="1" applyBorder="1" applyAlignment="1">
      <alignment horizontal="left" vertical="center" wrapText="1" readingOrder="1"/>
    </xf>
    <xf numFmtId="0" fontId="13" fillId="0" borderId="5" xfId="0" applyFont="1" applyBorder="1" applyAlignment="1">
      <alignment vertical="center"/>
    </xf>
    <xf numFmtId="0" fontId="29" fillId="0" borderId="0" xfId="0" applyFont="1" applyAlignment="1">
      <alignment horizontal="left" vertical="center" wrapText="1" readingOrder="1"/>
    </xf>
    <xf numFmtId="0" fontId="8" fillId="3" borderId="5"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wrapText="1" readingOrder="1"/>
    </xf>
    <xf numFmtId="0" fontId="4" fillId="0" borderId="0" xfId="0" applyFont="1" applyAlignment="1">
      <alignment horizontal="left" vertical="center" wrapText="1" readingOrder="1"/>
    </xf>
    <xf numFmtId="0" fontId="30" fillId="0" borderId="0" xfId="0" applyFont="1" applyAlignment="1">
      <alignment horizontal="left" vertical="center" wrapText="1" readingOrder="1"/>
    </xf>
    <xf numFmtId="0" fontId="0" fillId="0" borderId="0" xfId="0" applyAlignment="1">
      <alignment vertical="top"/>
    </xf>
    <xf numFmtId="0" fontId="17" fillId="0" borderId="0" xfId="0" applyFont="1" applyAlignment="1">
      <alignment vertical="top"/>
    </xf>
    <xf numFmtId="0" fontId="17" fillId="0" borderId="5" xfId="0" applyFont="1" applyBorder="1" applyAlignment="1">
      <alignment horizontal="center" vertical="center"/>
    </xf>
    <xf numFmtId="14" fontId="0" fillId="0" borderId="5" xfId="0" applyNumberFormat="1" applyBorder="1" applyAlignment="1">
      <alignment horizontal="center" vertical="center"/>
    </xf>
    <xf numFmtId="0" fontId="13" fillId="2" borderId="0" xfId="0" applyFont="1" applyFill="1" applyProtection="1">
      <protection locked="0"/>
    </xf>
    <xf numFmtId="0" fontId="22" fillId="8" borderId="60" xfId="0" applyFont="1" applyFill="1" applyBorder="1" applyAlignment="1" applyProtection="1">
      <alignment horizontal="center" vertical="center"/>
      <protection hidden="1"/>
    </xf>
    <xf numFmtId="0" fontId="22" fillId="9" borderId="61" xfId="0" applyFont="1" applyFill="1" applyBorder="1" applyAlignment="1" applyProtection="1">
      <alignment horizontal="center" vertical="center"/>
      <protection hidden="1"/>
    </xf>
    <xf numFmtId="0" fontId="24" fillId="7" borderId="3" xfId="0" applyFont="1" applyFill="1" applyBorder="1" applyAlignment="1" applyProtection="1">
      <alignment horizontal="center" vertical="center"/>
      <protection hidden="1"/>
    </xf>
    <xf numFmtId="0" fontId="11" fillId="2" borderId="0" xfId="0" applyFont="1" applyFill="1" applyAlignment="1" applyProtection="1">
      <alignment horizontal="center" vertical="top"/>
      <protection hidden="1"/>
    </xf>
    <xf numFmtId="0" fontId="11" fillId="2" borderId="21" xfId="0" applyFont="1" applyFill="1" applyBorder="1" applyAlignment="1" applyProtection="1">
      <alignment horizontal="center" vertical="top"/>
      <protection hidden="1"/>
    </xf>
    <xf numFmtId="0" fontId="22" fillId="2" borderId="38" xfId="0" applyFont="1" applyFill="1" applyBorder="1" applyAlignment="1" applyProtection="1">
      <alignment horizontal="center" vertical="center"/>
      <protection hidden="1"/>
    </xf>
    <xf numFmtId="0" fontId="22" fillId="2" borderId="48"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wrapText="1"/>
      <protection hidden="1"/>
    </xf>
    <xf numFmtId="0" fontId="15" fillId="0" borderId="44"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22" fillId="2" borderId="51" xfId="0" applyFont="1" applyFill="1" applyBorder="1" applyAlignment="1" applyProtection="1">
      <alignment horizontal="left" vertical="center"/>
      <protection hidden="1"/>
    </xf>
    <xf numFmtId="0" fontId="8" fillId="2" borderId="16" xfId="0" applyFont="1" applyFill="1" applyBorder="1" applyAlignment="1" applyProtection="1">
      <alignment vertical="center"/>
      <protection hidden="1"/>
    </xf>
    <xf numFmtId="0" fontId="8" fillId="2" borderId="0" xfId="0" applyFont="1" applyFill="1" applyProtection="1">
      <protection hidden="1"/>
    </xf>
    <xf numFmtId="0" fontId="8" fillId="2" borderId="44" xfId="0" applyFont="1" applyFill="1" applyBorder="1" applyProtection="1">
      <protection hidden="1"/>
    </xf>
    <xf numFmtId="0" fontId="8" fillId="2" borderId="7" xfId="0" applyFont="1" applyFill="1" applyBorder="1" applyAlignment="1" applyProtection="1">
      <alignment horizontal="left" vertical="center"/>
      <protection hidden="1"/>
    </xf>
    <xf numFmtId="0" fontId="8" fillId="2" borderId="24" xfId="0" applyFont="1" applyFill="1" applyBorder="1" applyAlignment="1" applyProtection="1">
      <alignment vertical="center"/>
      <protection hidden="1"/>
    </xf>
    <xf numFmtId="0" fontId="15" fillId="2" borderId="0" xfId="0" applyFont="1" applyFill="1" applyAlignment="1" applyProtection="1">
      <alignment horizontal="left" vertical="center" wrapText="1"/>
      <protection hidden="1"/>
    </xf>
    <xf numFmtId="0" fontId="23" fillId="2" borderId="51" xfId="0" applyFont="1" applyFill="1" applyBorder="1" applyAlignment="1" applyProtection="1">
      <alignment vertical="center"/>
      <protection hidden="1"/>
    </xf>
    <xf numFmtId="0" fontId="23" fillId="2" borderId="16" xfId="0" applyFont="1" applyFill="1" applyBorder="1" applyAlignment="1" applyProtection="1">
      <alignment vertical="center"/>
      <protection hidden="1"/>
    </xf>
    <xf numFmtId="0" fontId="6" fillId="2" borderId="62" xfId="0" applyFont="1" applyFill="1" applyBorder="1" applyAlignment="1" applyProtection="1">
      <alignment horizontal="center" vertical="center"/>
      <protection locked="0"/>
    </xf>
    <xf numFmtId="0" fontId="12" fillId="2" borderId="0" xfId="0" applyFont="1" applyFill="1" applyProtection="1">
      <protection locked="0"/>
    </xf>
    <xf numFmtId="0" fontId="25" fillId="2" borderId="0" xfId="0" applyFont="1" applyFill="1" applyAlignment="1" applyProtection="1">
      <alignment horizontal="center" vertical="center"/>
      <protection locked="0"/>
    </xf>
    <xf numFmtId="0" fontId="12" fillId="2" borderId="0" xfId="0" applyFont="1" applyFill="1" applyAlignment="1" applyProtection="1">
      <alignment vertical="center"/>
      <protection locked="0"/>
    </xf>
    <xf numFmtId="49" fontId="10" fillId="2" borderId="0" xfId="0" applyNumberFormat="1" applyFont="1" applyFill="1" applyAlignment="1" applyProtection="1">
      <alignment vertical="top" wrapText="1"/>
      <protection locked="0"/>
    </xf>
    <xf numFmtId="0" fontId="12" fillId="2" borderId="0" xfId="0" applyFont="1" applyFill="1" applyAlignment="1" applyProtection="1">
      <alignment vertical="top"/>
      <protection locked="0"/>
    </xf>
    <xf numFmtId="0" fontId="25" fillId="2" borderId="18" xfId="0" applyFont="1" applyFill="1" applyBorder="1" applyAlignment="1" applyProtection="1">
      <alignment horizontal="left" vertical="top"/>
      <protection locked="0"/>
    </xf>
    <xf numFmtId="49" fontId="10" fillId="2" borderId="18" xfId="0" applyNumberFormat="1" applyFont="1" applyFill="1" applyBorder="1" applyAlignment="1" applyProtection="1">
      <alignment vertical="top" wrapText="1"/>
      <protection locked="0"/>
    </xf>
    <xf numFmtId="0" fontId="10" fillId="2" borderId="18" xfId="0" applyFont="1" applyFill="1" applyBorder="1" applyAlignment="1" applyProtection="1">
      <alignment vertical="top"/>
      <protection locked="0"/>
    </xf>
    <xf numFmtId="0" fontId="12" fillId="2" borderId="18" xfId="0" applyFont="1" applyFill="1" applyBorder="1" applyAlignment="1" applyProtection="1">
      <alignment vertical="top"/>
      <protection locked="0"/>
    </xf>
    <xf numFmtId="0" fontId="7" fillId="2" borderId="18" xfId="1" applyFont="1" applyFill="1" applyBorder="1" applyAlignment="1" applyProtection="1">
      <alignment horizontal="left" vertical="top"/>
      <protection locked="0"/>
    </xf>
    <xf numFmtId="0" fontId="11" fillId="2" borderId="0" xfId="0" applyFont="1" applyFill="1" applyAlignment="1" applyProtection="1">
      <alignment horizontal="center" vertical="top"/>
      <protection locked="0"/>
    </xf>
    <xf numFmtId="0" fontId="11" fillId="2" borderId="21" xfId="0" applyFont="1" applyFill="1" applyBorder="1" applyAlignment="1" applyProtection="1">
      <alignment horizontal="center" vertical="top"/>
      <protection locked="0"/>
    </xf>
    <xf numFmtId="0" fontId="9" fillId="2" borderId="0" xfId="0" applyFont="1" applyFill="1" applyAlignment="1" applyProtection="1">
      <alignment horizontal="center" vertical="top"/>
      <protection locked="0"/>
    </xf>
    <xf numFmtId="0" fontId="27" fillId="2" borderId="0" xfId="0" applyFont="1" applyFill="1" applyAlignment="1" applyProtection="1">
      <alignment horizontal="center" vertical="top"/>
      <protection locked="0"/>
    </xf>
    <xf numFmtId="0" fontId="26" fillId="2" borderId="0" xfId="0" applyFont="1" applyFill="1" applyAlignment="1" applyProtection="1">
      <alignment horizontal="left" vertical="top"/>
      <protection locked="0"/>
    </xf>
    <xf numFmtId="0" fontId="8" fillId="2" borderId="16" xfId="0" applyFont="1" applyFill="1" applyBorder="1" applyAlignment="1" applyProtection="1">
      <alignment vertical="center"/>
      <protection locked="0"/>
    </xf>
    <xf numFmtId="0" fontId="15" fillId="2" borderId="0" xfId="0" applyFont="1" applyFill="1" applyAlignment="1" applyProtection="1">
      <alignment horizontal="left" vertical="center" wrapText="1"/>
      <protection locked="0"/>
    </xf>
    <xf numFmtId="0" fontId="28" fillId="2" borderId="0" xfId="0" applyFont="1" applyFill="1" applyProtection="1">
      <protection hidden="1"/>
    </xf>
    <xf numFmtId="0" fontId="5" fillId="2" borderId="0" xfId="0" applyFont="1" applyFill="1" applyProtection="1">
      <protection hidden="1"/>
    </xf>
    <xf numFmtId="0" fontId="5" fillId="2" borderId="21" xfId="0" applyFont="1" applyFill="1" applyBorder="1" applyProtection="1">
      <protection hidden="1"/>
    </xf>
    <xf numFmtId="0" fontId="0" fillId="0" borderId="64" xfId="0" applyBorder="1" applyAlignment="1">
      <alignment horizontal="left" vertical="center" wrapText="1"/>
    </xf>
    <xf numFmtId="0" fontId="0" fillId="0" borderId="65" xfId="0" applyBorder="1"/>
    <xf numFmtId="0" fontId="0" fillId="0" borderId="1" xfId="0" applyBorder="1" applyAlignment="1">
      <alignment vertical="center" wrapText="1"/>
    </xf>
    <xf numFmtId="0" fontId="0" fillId="0" borderId="6" xfId="0" applyBorder="1"/>
    <xf numFmtId="0" fontId="0" fillId="0" borderId="66" xfId="0" applyBorder="1" applyAlignment="1">
      <alignment vertical="center" wrapText="1"/>
    </xf>
    <xf numFmtId="0" fontId="0" fillId="0" borderId="2" xfId="0" applyBorder="1"/>
    <xf numFmtId="0" fontId="0" fillId="0" borderId="67" xfId="0" applyBorder="1" applyAlignment="1">
      <alignment vertical="center" wrapText="1"/>
    </xf>
    <xf numFmtId="0" fontId="0" fillId="0" borderId="68" xfId="0" applyBorder="1"/>
    <xf numFmtId="0" fontId="0" fillId="0" borderId="69" xfId="0" applyBorder="1" applyAlignment="1">
      <alignment vertical="center" wrapText="1"/>
    </xf>
    <xf numFmtId="0" fontId="0" fillId="0" borderId="4" xfId="0" applyBorder="1" applyAlignment="1">
      <alignment vertical="top"/>
    </xf>
    <xf numFmtId="0" fontId="17" fillId="0" borderId="44" xfId="0" applyFont="1" applyBorder="1" applyAlignment="1">
      <alignment vertical="center" wrapText="1"/>
    </xf>
    <xf numFmtId="0" fontId="17" fillId="0" borderId="70" xfId="0" applyFont="1" applyBorder="1" applyAlignment="1">
      <alignment vertical="top"/>
    </xf>
    <xf numFmtId="0" fontId="0" fillId="0" borderId="4" xfId="0" applyBorder="1"/>
    <xf numFmtId="0" fontId="0" fillId="0" borderId="0" xfId="0" applyAlignment="1">
      <alignment vertical="center"/>
    </xf>
    <xf numFmtId="0" fontId="17" fillId="0" borderId="66" xfId="0" applyFont="1" applyBorder="1" applyAlignment="1">
      <alignment vertical="center" wrapText="1"/>
    </xf>
    <xf numFmtId="0" fontId="0" fillId="0" borderId="71" xfId="0" applyBorder="1" applyAlignment="1">
      <alignment vertical="center" wrapText="1"/>
    </xf>
    <xf numFmtId="0" fontId="0" fillId="0" borderId="8" xfId="0" applyBorder="1"/>
    <xf numFmtId="0" fontId="0" fillId="0" borderId="67" xfId="0" applyBorder="1" applyAlignment="1">
      <alignment horizontal="left" vertical="center" wrapText="1"/>
    </xf>
    <xf numFmtId="14" fontId="0" fillId="0" borderId="5" xfId="0" applyNumberFormat="1" applyBorder="1" applyAlignment="1">
      <alignment vertical="center"/>
    </xf>
    <xf numFmtId="0" fontId="0" fillId="0" borderId="5" xfId="0" applyBorder="1" applyAlignment="1">
      <alignment horizontal="left" vertical="center" wrapText="1"/>
    </xf>
    <xf numFmtId="0" fontId="13" fillId="8" borderId="27" xfId="0" applyFont="1" applyFill="1" applyBorder="1" applyAlignment="1" applyProtection="1">
      <alignment horizontal="center" vertical="center" wrapText="1"/>
      <protection locked="0"/>
    </xf>
    <xf numFmtId="0" fontId="13" fillId="8" borderId="55" xfId="0" applyFont="1" applyFill="1" applyBorder="1" applyAlignment="1" applyProtection="1">
      <alignment horizontal="center" vertical="center" wrapText="1"/>
      <protection locked="0"/>
    </xf>
    <xf numFmtId="0" fontId="13" fillId="9" borderId="27" xfId="0" applyFont="1" applyFill="1" applyBorder="1" applyAlignment="1" applyProtection="1">
      <alignment horizontal="center" vertical="center" wrapText="1"/>
      <protection locked="0"/>
    </xf>
    <xf numFmtId="0" fontId="13" fillId="9" borderId="28" xfId="0" applyFont="1" applyFill="1" applyBorder="1" applyAlignment="1" applyProtection="1">
      <alignment horizontal="center" vertical="center" wrapText="1"/>
      <protection locked="0"/>
    </xf>
    <xf numFmtId="0" fontId="13" fillId="8" borderId="35" xfId="0" applyFont="1" applyFill="1" applyBorder="1" applyAlignment="1" applyProtection="1">
      <alignment horizontal="center" vertical="center" wrapText="1"/>
      <protection locked="0"/>
    </xf>
    <xf numFmtId="0" fontId="13" fillId="9" borderId="34"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6" fillId="0" borderId="0" xfId="0" applyFont="1" applyAlignment="1">
      <alignment vertical="center"/>
    </xf>
    <xf numFmtId="0" fontId="37" fillId="0" borderId="0" xfId="0" applyFont="1" applyAlignment="1">
      <alignment vertical="center"/>
    </xf>
    <xf numFmtId="0" fontId="38" fillId="0" borderId="5" xfId="0" applyFont="1" applyBorder="1" applyAlignment="1">
      <alignment horizontal="left" vertical="center" wrapText="1"/>
    </xf>
    <xf numFmtId="0" fontId="38" fillId="0" borderId="5" xfId="0" applyFont="1" applyBorder="1" applyAlignment="1">
      <alignment horizontal="left" vertical="center"/>
    </xf>
    <xf numFmtId="0" fontId="39"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5" xfId="0" quotePrefix="1" applyFont="1" applyBorder="1" applyAlignment="1">
      <alignment horizontal="left" vertical="center" wrapText="1"/>
    </xf>
    <xf numFmtId="0" fontId="39" fillId="0" borderId="0" xfId="0" applyFont="1" applyAlignment="1">
      <alignment vertical="center"/>
    </xf>
    <xf numFmtId="0" fontId="39" fillId="0" borderId="18" xfId="0" applyFont="1" applyBorder="1" applyAlignment="1">
      <alignment vertical="center"/>
    </xf>
    <xf numFmtId="0" fontId="39" fillId="0" borderId="22" xfId="0" applyFont="1" applyBorder="1" applyAlignment="1">
      <alignment horizontal="left" vertical="center" wrapText="1"/>
    </xf>
    <xf numFmtId="0" fontId="18" fillId="0" borderId="0" xfId="0" applyFont="1" applyAlignment="1">
      <alignment horizontal="left" vertical="center" wrapText="1"/>
    </xf>
    <xf numFmtId="0" fontId="38" fillId="0" borderId="0" xfId="0" applyFont="1" applyAlignment="1">
      <alignment horizontal="left" vertical="center" wrapText="1"/>
    </xf>
    <xf numFmtId="0" fontId="39" fillId="0" borderId="5" xfId="0" applyFont="1" applyBorder="1" applyAlignment="1">
      <alignment vertical="center"/>
    </xf>
    <xf numFmtId="0" fontId="18" fillId="0" borderId="5" xfId="0" applyFont="1" applyBorder="1" applyAlignment="1">
      <alignment vertical="center"/>
    </xf>
    <xf numFmtId="0" fontId="10" fillId="2" borderId="6" xfId="0" applyFont="1" applyFill="1" applyBorder="1" applyAlignment="1" applyProtection="1">
      <alignment horizontal="center" vertical="center" wrapText="1"/>
      <protection hidden="1"/>
    </xf>
    <xf numFmtId="0" fontId="10" fillId="2" borderId="6" xfId="0" applyFont="1" applyFill="1" applyBorder="1" applyAlignment="1">
      <alignment horizontal="center" vertical="center" wrapText="1"/>
    </xf>
    <xf numFmtId="49" fontId="19" fillId="8" borderId="5" xfId="0" applyNumberFormat="1" applyFont="1" applyFill="1" applyBorder="1" applyAlignment="1" applyProtection="1">
      <alignment horizontal="center" vertical="center" wrapText="1"/>
      <protection locked="0"/>
    </xf>
    <xf numFmtId="49" fontId="36" fillId="8" borderId="5" xfId="0" applyNumberFormat="1" applyFont="1" applyFill="1" applyBorder="1" applyAlignment="1" applyProtection="1">
      <alignment horizontal="center" vertical="center" wrapText="1"/>
      <protection locked="0"/>
    </xf>
    <xf numFmtId="0" fontId="0" fillId="0" borderId="5" xfId="0" applyBorder="1" applyAlignment="1">
      <alignment wrapText="1"/>
    </xf>
    <xf numFmtId="0" fontId="0" fillId="0" borderId="5" xfId="0" applyBorder="1" applyAlignment="1">
      <alignment vertical="center"/>
    </xf>
    <xf numFmtId="0" fontId="0" fillId="0" borderId="5" xfId="0" applyBorder="1" applyAlignment="1">
      <alignment horizontal="left" wrapText="1"/>
    </xf>
    <xf numFmtId="0" fontId="0" fillId="0" borderId="5" xfId="0" applyBorder="1" applyAlignment="1">
      <alignment horizontal="center" vertical="center"/>
    </xf>
    <xf numFmtId="0" fontId="3" fillId="3" borderId="5" xfId="0" applyFont="1" applyFill="1" applyBorder="1" applyAlignment="1">
      <alignment horizontal="center" vertical="center" wrapText="1"/>
    </xf>
    <xf numFmtId="0" fontId="3" fillId="2" borderId="0" xfId="0" applyFont="1" applyFill="1" applyAlignment="1" applyProtection="1">
      <alignment vertical="center"/>
      <protection hidden="1"/>
    </xf>
    <xf numFmtId="0" fontId="0" fillId="13" borderId="0" xfId="0" applyFill="1"/>
    <xf numFmtId="0" fontId="0" fillId="13" borderId="5" xfId="0" applyFill="1" applyBorder="1"/>
    <xf numFmtId="0" fontId="0" fillId="10" borderId="5" xfId="0" applyFill="1" applyBorder="1"/>
    <xf numFmtId="0" fontId="0" fillId="2" borderId="5" xfId="0" applyFill="1" applyBorder="1"/>
    <xf numFmtId="0" fontId="0" fillId="0" borderId="5" xfId="0" applyBorder="1" applyAlignment="1">
      <alignment horizontal="center"/>
    </xf>
    <xf numFmtId="0" fontId="13" fillId="0" borderId="5" xfId="0" applyFont="1" applyBorder="1" applyAlignment="1">
      <alignment horizontal="left" vertical="center" wrapText="1"/>
    </xf>
    <xf numFmtId="0" fontId="6" fillId="14" borderId="5" xfId="0" applyFont="1" applyFill="1" applyBorder="1" applyAlignment="1">
      <alignment horizontal="left" vertical="center" wrapText="1"/>
    </xf>
    <xf numFmtId="0" fontId="0" fillId="2" borderId="0" xfId="0" applyFill="1"/>
    <xf numFmtId="0" fontId="18" fillId="2" borderId="0" xfId="0" applyFont="1" applyFill="1"/>
    <xf numFmtId="0" fontId="41" fillId="0" borderId="0" xfId="0" applyFont="1"/>
    <xf numFmtId="0" fontId="0" fillId="0" borderId="0" xfId="0" applyAlignment="1" applyProtection="1">
      <alignment horizontal="center"/>
      <protection locked="0"/>
    </xf>
    <xf numFmtId="0" fontId="0" fillId="0" borderId="64" xfId="0" applyBorder="1" applyAlignment="1">
      <alignment vertical="center" wrapText="1"/>
    </xf>
    <xf numFmtId="0" fontId="0" fillId="0" borderId="65" xfId="0" applyBorder="1" applyAlignment="1">
      <alignment vertical="top"/>
    </xf>
    <xf numFmtId="0" fontId="42" fillId="0" borderId="5" xfId="0" applyFont="1" applyBorder="1" applyAlignment="1">
      <alignment horizontal="center"/>
    </xf>
    <xf numFmtId="0" fontId="41" fillId="0" borderId="69" xfId="0" applyFont="1" applyBorder="1" applyAlignment="1">
      <alignment vertical="center" wrapText="1"/>
    </xf>
    <xf numFmtId="0" fontId="8" fillId="0" borderId="0" xfId="0" applyFont="1" applyAlignment="1" applyProtection="1">
      <alignment vertical="center"/>
      <protection locked="0"/>
    </xf>
    <xf numFmtId="49" fontId="23" fillId="2" borderId="17" xfId="0" applyNumberFormat="1" applyFont="1" applyFill="1" applyBorder="1" applyAlignment="1" applyProtection="1">
      <alignment vertical="center"/>
      <protection hidden="1"/>
    </xf>
    <xf numFmtId="49" fontId="15" fillId="2" borderId="17" xfId="0" applyNumberFormat="1" applyFont="1" applyFill="1" applyBorder="1" applyAlignment="1" applyProtection="1">
      <alignment vertical="center" wrapText="1"/>
      <protection hidden="1"/>
    </xf>
    <xf numFmtId="14" fontId="10" fillId="2" borderId="11" xfId="0" applyNumberFormat="1"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wrapText="1"/>
      <protection locked="0"/>
    </xf>
    <xf numFmtId="14" fontId="10" fillId="2" borderId="13" xfId="0" applyNumberFormat="1"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hidden="1"/>
    </xf>
    <xf numFmtId="0" fontId="11" fillId="0" borderId="5" xfId="1" applyFont="1" applyBorder="1" applyAlignment="1" applyProtection="1">
      <alignment vertical="center"/>
      <protection locked="0"/>
    </xf>
    <xf numFmtId="14" fontId="10" fillId="2" borderId="0" xfId="0" applyNumberFormat="1" applyFont="1" applyFill="1" applyAlignment="1" applyProtection="1">
      <alignment horizontal="center" vertical="center" wrapText="1"/>
      <protection locked="0"/>
    </xf>
    <xf numFmtId="14" fontId="10" fillId="2" borderId="0" xfId="0" applyNumberFormat="1" applyFont="1" applyFill="1" applyAlignment="1" applyProtection="1">
      <alignment horizontal="center" vertical="center"/>
      <protection locked="0"/>
    </xf>
    <xf numFmtId="14" fontId="10" fillId="2" borderId="21" xfId="0" applyNumberFormat="1" applyFont="1" applyFill="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protection locked="0"/>
    </xf>
    <xf numFmtId="14" fontId="10" fillId="2" borderId="63" xfId="0" applyNumberFormat="1" applyFont="1" applyFill="1" applyBorder="1" applyAlignment="1" applyProtection="1">
      <alignment horizontal="center" vertical="center" wrapText="1"/>
      <protection locked="0"/>
    </xf>
    <xf numFmtId="14" fontId="6" fillId="8" borderId="8" xfId="0" applyNumberFormat="1" applyFont="1" applyFill="1" applyBorder="1" applyAlignment="1" applyProtection="1">
      <alignment horizontal="center" vertical="center"/>
      <protection locked="0"/>
    </xf>
    <xf numFmtId="14" fontId="6" fillId="8" borderId="17" xfId="0" applyNumberFormat="1" applyFont="1" applyFill="1" applyBorder="1" applyAlignment="1" applyProtection="1">
      <alignment horizontal="center" vertical="center"/>
      <protection locked="0"/>
    </xf>
    <xf numFmtId="0" fontId="0" fillId="0" borderId="72" xfId="0" applyBorder="1"/>
    <xf numFmtId="0" fontId="0" fillId="0" borderId="0" xfId="0" applyAlignment="1">
      <alignment horizontal="right"/>
    </xf>
    <xf numFmtId="0" fontId="0" fillId="0" borderId="0" xfId="0" quotePrefix="1" applyAlignment="1">
      <alignment horizontal="right"/>
    </xf>
    <xf numFmtId="14" fontId="42" fillId="0" borderId="5" xfId="0" applyNumberFormat="1" applyFont="1" applyBorder="1" applyAlignment="1">
      <alignment horizontal="center"/>
    </xf>
    <xf numFmtId="0" fontId="16" fillId="0" borderId="5" xfId="0" applyFont="1" applyBorder="1" applyAlignment="1">
      <alignment horizontal="center" vertical="center"/>
    </xf>
    <xf numFmtId="14" fontId="16" fillId="0" borderId="5" xfId="0" applyNumberFormat="1" applyFont="1" applyBorder="1" applyAlignment="1">
      <alignment horizontal="center"/>
    </xf>
    <xf numFmtId="0" fontId="18" fillId="0" borderId="5" xfId="0" applyFont="1" applyBorder="1" applyAlignment="1">
      <alignment horizontal="left" wrapText="1"/>
    </xf>
    <xf numFmtId="0" fontId="16" fillId="0" borderId="5" xfId="0" applyFont="1" applyBorder="1" applyAlignment="1">
      <alignment horizontal="center"/>
    </xf>
    <xf numFmtId="0" fontId="41" fillId="0" borderId="0" xfId="0" applyFont="1" applyAlignment="1">
      <alignment horizontal="right"/>
    </xf>
    <xf numFmtId="0" fontId="18" fillId="0" borderId="0" xfId="0" applyFont="1"/>
    <xf numFmtId="16" fontId="42" fillId="0" borderId="5" xfId="0" quotePrefix="1" applyNumberFormat="1" applyFont="1" applyBorder="1" applyAlignment="1">
      <alignment horizontal="center"/>
    </xf>
    <xf numFmtId="0" fontId="15" fillId="0" borderId="1" xfId="0" applyFont="1" applyBorder="1" applyAlignment="1" applyProtection="1">
      <alignment horizontal="left" vertical="center" wrapText="1"/>
      <protection hidden="1"/>
    </xf>
    <xf numFmtId="0" fontId="15" fillId="0" borderId="5" xfId="0" applyFont="1" applyBorder="1" applyAlignment="1" applyProtection="1">
      <alignment horizontal="left" vertical="center" wrapText="1"/>
      <protection hidden="1"/>
    </xf>
    <xf numFmtId="14" fontId="10" fillId="2" borderId="13" xfId="0" applyNumberFormat="1" applyFont="1" applyFill="1" applyBorder="1" applyAlignment="1" applyProtection="1">
      <alignment horizontal="center" vertical="center" wrapText="1"/>
      <protection locked="0"/>
    </xf>
    <xf numFmtId="14" fontId="10" fillId="2" borderId="12" xfId="0" applyNumberFormat="1" applyFont="1" applyFill="1" applyBorder="1" applyAlignment="1" applyProtection="1">
      <alignment horizontal="center" vertical="center" wrapText="1"/>
      <protection locked="0"/>
    </xf>
    <xf numFmtId="14" fontId="10" fillId="2" borderId="11" xfId="0" applyNumberFormat="1" applyFont="1" applyFill="1" applyBorder="1" applyAlignment="1" applyProtection="1">
      <alignment horizontal="center" vertical="center" wrapText="1"/>
      <protection locked="0"/>
    </xf>
    <xf numFmtId="14" fontId="10" fillId="2" borderId="13" xfId="0" applyNumberFormat="1" applyFont="1" applyFill="1" applyBorder="1" applyAlignment="1" applyProtection="1">
      <alignment horizontal="center" vertical="center"/>
      <protection locked="0"/>
    </xf>
    <xf numFmtId="14" fontId="10" fillId="2" borderId="12" xfId="0" applyNumberFormat="1" applyFont="1" applyFill="1" applyBorder="1" applyAlignment="1" applyProtection="1">
      <alignment horizontal="center" vertical="center"/>
      <protection locked="0"/>
    </xf>
    <xf numFmtId="0" fontId="15" fillId="2" borderId="51" xfId="0" applyFont="1" applyFill="1" applyBorder="1" applyAlignment="1" applyProtection="1">
      <alignment horizontal="left" vertical="center" wrapText="1"/>
      <protection hidden="1"/>
    </xf>
    <xf numFmtId="0" fontId="15" fillId="2" borderId="16" xfId="0" applyFont="1" applyFill="1" applyBorder="1" applyAlignment="1" applyProtection="1">
      <alignment horizontal="left" vertical="center" wrapText="1"/>
      <protection hidden="1"/>
    </xf>
    <xf numFmtId="0" fontId="6" fillId="2" borderId="79" xfId="0" quotePrefix="1" applyFont="1" applyFill="1" applyBorder="1" applyAlignment="1" applyProtection="1">
      <alignment horizontal="left" vertical="top" wrapText="1"/>
      <protection hidden="1"/>
    </xf>
    <xf numFmtId="0" fontId="6" fillId="2" borderId="80" xfId="0" quotePrefix="1" applyFont="1" applyFill="1" applyBorder="1" applyAlignment="1" applyProtection="1">
      <alignment horizontal="left" vertical="top" wrapText="1"/>
      <protection hidden="1"/>
    </xf>
    <xf numFmtId="0" fontId="6" fillId="2" borderId="73" xfId="0" quotePrefix="1" applyFont="1" applyFill="1" applyBorder="1" applyAlignment="1" applyProtection="1">
      <alignment horizontal="left" vertical="top" wrapText="1"/>
      <protection hidden="1"/>
    </xf>
    <xf numFmtId="0" fontId="6" fillId="2" borderId="74" xfId="0" quotePrefix="1" applyFont="1" applyFill="1" applyBorder="1" applyAlignment="1" applyProtection="1">
      <alignment horizontal="left" vertical="top" wrapText="1"/>
      <protection hidden="1"/>
    </xf>
    <xf numFmtId="0" fontId="6" fillId="2" borderId="76" xfId="0" quotePrefix="1" applyFont="1" applyFill="1" applyBorder="1" applyAlignment="1" applyProtection="1">
      <alignment horizontal="left" vertical="top" wrapText="1"/>
      <protection hidden="1"/>
    </xf>
    <xf numFmtId="0" fontId="6" fillId="2" borderId="77" xfId="0" quotePrefix="1" applyFont="1" applyFill="1" applyBorder="1" applyAlignment="1" applyProtection="1">
      <alignment horizontal="left" vertical="top" wrapText="1"/>
      <protection hidden="1"/>
    </xf>
    <xf numFmtId="0" fontId="22" fillId="2" borderId="10" xfId="0" applyFont="1" applyFill="1" applyBorder="1" applyAlignment="1">
      <alignment horizontal="left"/>
    </xf>
    <xf numFmtId="0" fontId="22" fillId="2" borderId="3" xfId="0" applyFont="1" applyFill="1" applyBorder="1" applyAlignment="1">
      <alignment horizontal="left"/>
    </xf>
    <xf numFmtId="0" fontId="6" fillId="2" borderId="80" xfId="0" quotePrefix="1" applyFont="1" applyFill="1" applyBorder="1" applyAlignment="1" applyProtection="1">
      <alignment horizontal="left" vertical="top" wrapText="1"/>
      <protection locked="0"/>
    </xf>
    <xf numFmtId="0" fontId="6" fillId="2" borderId="81" xfId="0" quotePrefix="1" applyFont="1" applyFill="1" applyBorder="1" applyAlignment="1" applyProtection="1">
      <alignment horizontal="left" vertical="top" wrapText="1"/>
      <protection locked="0"/>
    </xf>
    <xf numFmtId="0" fontId="6" fillId="2" borderId="74" xfId="0" quotePrefix="1" applyFont="1" applyFill="1" applyBorder="1" applyAlignment="1" applyProtection="1">
      <alignment horizontal="left" vertical="top" wrapText="1"/>
      <protection locked="0"/>
    </xf>
    <xf numFmtId="0" fontId="6" fillId="2" borderId="75" xfId="0" quotePrefix="1" applyFont="1" applyFill="1" applyBorder="1" applyAlignment="1" applyProtection="1">
      <alignment horizontal="left" vertical="top" wrapText="1"/>
      <protection locked="0"/>
    </xf>
    <xf numFmtId="0" fontId="6" fillId="2" borderId="77" xfId="0" quotePrefix="1" applyFont="1" applyFill="1" applyBorder="1" applyAlignment="1" applyProtection="1">
      <alignment horizontal="left" vertical="top" wrapText="1"/>
      <protection locked="0"/>
    </xf>
    <xf numFmtId="0" fontId="6" fillId="2" borderId="78" xfId="0" quotePrefix="1"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center" wrapText="1"/>
      <protection hidden="1"/>
    </xf>
    <xf numFmtId="0" fontId="10" fillId="2" borderId="13"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protection locked="0"/>
    </xf>
    <xf numFmtId="0" fontId="10" fillId="8" borderId="13" xfId="0" applyFont="1" applyFill="1" applyBorder="1" applyAlignment="1" applyProtection="1">
      <alignment horizontal="center" vertical="center" wrapText="1"/>
      <protection hidden="1"/>
    </xf>
    <xf numFmtId="0" fontId="10" fillId="8" borderId="12" xfId="0" applyFont="1" applyFill="1" applyBorder="1" applyAlignment="1" applyProtection="1">
      <alignment horizontal="center" vertical="center" wrapText="1"/>
      <protection hidden="1"/>
    </xf>
    <xf numFmtId="14" fontId="10" fillId="8" borderId="13" xfId="0" applyNumberFormat="1" applyFont="1" applyFill="1" applyBorder="1" applyAlignment="1" applyProtection="1">
      <alignment horizontal="center" vertical="center" wrapText="1"/>
      <protection locked="0"/>
    </xf>
    <xf numFmtId="14" fontId="10" fillId="8" borderId="12" xfId="0" applyNumberFormat="1" applyFont="1" applyFill="1" applyBorder="1" applyAlignment="1" applyProtection="1">
      <alignment horizontal="center" vertical="center" wrapText="1"/>
      <protection locked="0"/>
    </xf>
    <xf numFmtId="0" fontId="10" fillId="8"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protection hidden="1"/>
    </xf>
    <xf numFmtId="0" fontId="13" fillId="8" borderId="44" xfId="0" applyFont="1" applyFill="1" applyBorder="1" applyAlignment="1" applyProtection="1">
      <alignment horizontal="left" vertical="top" wrapText="1"/>
      <protection locked="0"/>
    </xf>
    <xf numFmtId="0" fontId="13" fillId="8" borderId="0" xfId="0" applyFont="1" applyFill="1" applyAlignment="1" applyProtection="1">
      <alignment horizontal="left" vertical="top" wrapText="1"/>
      <protection locked="0"/>
    </xf>
    <xf numFmtId="0" fontId="13" fillId="8" borderId="21" xfId="0" applyFont="1" applyFill="1" applyBorder="1" applyAlignment="1" applyProtection="1">
      <alignment horizontal="left" vertical="top" wrapText="1"/>
      <protection locked="0"/>
    </xf>
    <xf numFmtId="0" fontId="13" fillId="8" borderId="45" xfId="0" applyFont="1" applyFill="1" applyBorder="1" applyAlignment="1" applyProtection="1">
      <alignment horizontal="left" vertical="top" wrapText="1"/>
      <protection locked="0"/>
    </xf>
    <xf numFmtId="0" fontId="13" fillId="8" borderId="18" xfId="0" applyFont="1" applyFill="1" applyBorder="1" applyAlignment="1" applyProtection="1">
      <alignment horizontal="left" vertical="top" wrapText="1"/>
      <protection locked="0"/>
    </xf>
    <xf numFmtId="0" fontId="13" fillId="8" borderId="19" xfId="0" applyFont="1" applyFill="1" applyBorder="1" applyAlignment="1" applyProtection="1">
      <alignment horizontal="left" vertical="top" wrapText="1"/>
      <protection locked="0"/>
    </xf>
    <xf numFmtId="0" fontId="8" fillId="0" borderId="44" xfId="0" applyFont="1" applyBorder="1" applyAlignment="1" applyProtection="1">
      <alignment horizontal="left" vertical="center"/>
      <protection hidden="1"/>
    </xf>
    <xf numFmtId="0" fontId="8" fillId="0" borderId="0" xfId="0" applyFont="1" applyAlignment="1" applyProtection="1">
      <alignment horizontal="left" vertical="center"/>
      <protection hidden="1"/>
    </xf>
    <xf numFmtId="0" fontId="8" fillId="0" borderId="21" xfId="0" applyFont="1" applyBorder="1" applyAlignment="1" applyProtection="1">
      <alignment horizontal="left" vertical="center"/>
      <protection hidden="1"/>
    </xf>
    <xf numFmtId="14" fontId="6" fillId="8" borderId="16"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hidden="1"/>
    </xf>
    <xf numFmtId="14" fontId="9" fillId="8" borderId="13" xfId="0" applyNumberFormat="1" applyFont="1" applyFill="1" applyBorder="1" applyAlignment="1" applyProtection="1">
      <alignment horizontal="center" vertical="center"/>
      <protection locked="0"/>
    </xf>
    <xf numFmtId="14" fontId="9" fillId="8" borderId="11" xfId="0" applyNumberFormat="1" applyFont="1" applyFill="1" applyBorder="1" applyAlignment="1" applyProtection="1">
      <alignment horizontal="center" vertical="center"/>
      <protection locked="0"/>
    </xf>
    <xf numFmtId="14" fontId="9" fillId="8" borderId="12" xfId="0" applyNumberFormat="1" applyFont="1" applyFill="1" applyBorder="1" applyAlignment="1" applyProtection="1">
      <alignment horizontal="center" vertical="center"/>
      <protection locked="0"/>
    </xf>
    <xf numFmtId="0" fontId="9" fillId="8" borderId="13" xfId="0" applyFont="1" applyFill="1" applyBorder="1" applyAlignment="1" applyProtection="1">
      <alignment horizontal="center" vertical="center"/>
      <protection locked="0"/>
    </xf>
    <xf numFmtId="0" fontId="9" fillId="8" borderId="11" xfId="0" applyFont="1" applyFill="1" applyBorder="1" applyAlignment="1" applyProtection="1">
      <alignment horizontal="center" vertical="center"/>
      <protection locked="0"/>
    </xf>
    <xf numFmtId="0" fontId="9" fillId="8" borderId="12" xfId="0" applyFont="1" applyFill="1" applyBorder="1" applyAlignment="1" applyProtection="1">
      <alignment horizontal="center" vertical="center"/>
      <protection locked="0"/>
    </xf>
    <xf numFmtId="0" fontId="13" fillId="8" borderId="44" xfId="0" applyFont="1" applyFill="1" applyBorder="1" applyAlignment="1" applyProtection="1">
      <alignment horizontal="left" vertical="center" wrapText="1"/>
      <protection locked="0"/>
    </xf>
    <xf numFmtId="0" fontId="13" fillId="8" borderId="0" xfId="0" applyFont="1" applyFill="1" applyAlignment="1" applyProtection="1">
      <alignment horizontal="left" vertical="center" wrapText="1"/>
      <protection locked="0"/>
    </xf>
    <xf numFmtId="0" fontId="13" fillId="8" borderId="32" xfId="0" applyFont="1" applyFill="1" applyBorder="1" applyAlignment="1" applyProtection="1">
      <alignment horizontal="left" vertical="center" wrapText="1"/>
      <protection locked="0"/>
    </xf>
    <xf numFmtId="164" fontId="6" fillId="8" borderId="5" xfId="0" applyNumberFormat="1" applyFont="1" applyFill="1" applyBorder="1" applyAlignment="1" applyProtection="1">
      <alignment horizontal="left" vertical="center" wrapText="1"/>
      <protection locked="0"/>
    </xf>
    <xf numFmtId="164" fontId="6" fillId="8" borderId="6" xfId="0" applyNumberFormat="1"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6" fillId="9" borderId="6" xfId="0" applyFont="1" applyFill="1" applyBorder="1" applyAlignment="1" applyProtection="1">
      <alignment horizontal="left" vertical="center" wrapText="1"/>
      <protection locked="0"/>
    </xf>
    <xf numFmtId="164" fontId="8" fillId="0" borderId="46" xfId="0" applyNumberFormat="1" applyFont="1" applyBorder="1" applyAlignment="1" applyProtection="1">
      <alignment horizontal="center" vertical="center" wrapText="1"/>
      <protection hidden="1"/>
    </xf>
    <xf numFmtId="164" fontId="8" fillId="0" borderId="11" xfId="0" applyNumberFormat="1" applyFont="1" applyBorder="1" applyAlignment="1" applyProtection="1">
      <alignment horizontal="center" vertical="center" wrapText="1"/>
      <protection hidden="1"/>
    </xf>
    <xf numFmtId="164" fontId="8" fillId="0" borderId="12" xfId="0" applyNumberFormat="1" applyFont="1" applyBorder="1" applyAlignment="1" applyProtection="1">
      <alignment horizontal="center" vertical="center" wrapText="1"/>
      <protection hidden="1"/>
    </xf>
    <xf numFmtId="0" fontId="8" fillId="0" borderId="46"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13" fillId="8" borderId="53" xfId="0" applyFont="1" applyFill="1" applyBorder="1" applyAlignment="1" applyProtection="1">
      <alignment horizontal="left" vertical="center" wrapText="1"/>
      <protection locked="0"/>
    </xf>
    <xf numFmtId="0" fontId="13" fillId="8" borderId="42" xfId="0" applyFont="1" applyFill="1" applyBorder="1" applyAlignment="1" applyProtection="1">
      <alignment horizontal="left" vertical="center" wrapText="1"/>
      <protection locked="0"/>
    </xf>
    <xf numFmtId="0" fontId="13" fillId="8" borderId="54" xfId="0" applyFont="1" applyFill="1" applyBorder="1" applyAlignment="1" applyProtection="1">
      <alignment horizontal="left" vertical="center" wrapText="1"/>
      <protection locked="0"/>
    </xf>
    <xf numFmtId="0" fontId="6" fillId="9" borderId="44" xfId="0" applyFont="1" applyFill="1" applyBorder="1" applyAlignment="1" applyProtection="1">
      <alignment horizontal="left" vertical="center" wrapText="1"/>
      <protection locked="0"/>
    </xf>
    <xf numFmtId="0" fontId="6" fillId="9" borderId="0" xfId="0" applyFont="1" applyFill="1" applyAlignment="1" applyProtection="1">
      <alignment horizontal="left" vertical="center" wrapText="1"/>
      <protection locked="0"/>
    </xf>
    <xf numFmtId="0" fontId="6" fillId="9" borderId="32" xfId="0" applyFont="1" applyFill="1" applyBorder="1" applyAlignment="1" applyProtection="1">
      <alignment horizontal="left" vertical="center" wrapText="1"/>
      <protection locked="0"/>
    </xf>
    <xf numFmtId="0" fontId="10" fillId="9" borderId="51" xfId="0" applyFont="1" applyFill="1" applyBorder="1" applyAlignment="1" applyProtection="1">
      <alignment horizontal="left" vertical="center" wrapText="1"/>
      <protection locked="0"/>
    </xf>
    <xf numFmtId="0" fontId="10" fillId="9" borderId="16" xfId="0" applyFont="1" applyFill="1" applyBorder="1" applyAlignment="1" applyProtection="1">
      <alignment horizontal="left" vertical="center" wrapText="1"/>
      <protection locked="0"/>
    </xf>
    <xf numFmtId="0" fontId="10" fillId="9" borderId="43" xfId="0" applyFont="1" applyFill="1" applyBorder="1" applyAlignment="1" applyProtection="1">
      <alignment horizontal="left" vertical="center" wrapText="1"/>
      <protection locked="0"/>
    </xf>
    <xf numFmtId="0" fontId="10" fillId="8" borderId="13"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protection hidden="1"/>
    </xf>
    <xf numFmtId="0" fontId="14" fillId="4" borderId="24" xfId="0" applyFont="1" applyFill="1" applyBorder="1" applyAlignment="1" applyProtection="1">
      <alignment horizontal="center" vertical="center"/>
      <protection hidden="1"/>
    </xf>
    <xf numFmtId="0" fontId="14" fillId="4" borderId="8" xfId="0" applyFont="1" applyFill="1" applyBorder="1" applyAlignment="1" applyProtection="1">
      <alignment horizontal="center" vertical="center"/>
      <protection hidden="1"/>
    </xf>
    <xf numFmtId="49" fontId="18" fillId="8" borderId="5" xfId="0" applyNumberFormat="1" applyFont="1" applyFill="1" applyBorder="1" applyAlignment="1" applyProtection="1">
      <alignment horizontal="center" vertical="center" wrapText="1"/>
      <protection locked="0"/>
    </xf>
    <xf numFmtId="0" fontId="22" fillId="2" borderId="52" xfId="0" applyFont="1" applyFill="1" applyBorder="1" applyAlignment="1" applyProtection="1">
      <alignment horizontal="left" vertical="center"/>
      <protection hidden="1"/>
    </xf>
    <xf numFmtId="0" fontId="22" fillId="2" borderId="37" xfId="0" applyFont="1" applyFill="1" applyBorder="1" applyAlignment="1" applyProtection="1">
      <alignment horizontal="left" vertical="center"/>
      <protection hidden="1"/>
    </xf>
    <xf numFmtId="0" fontId="22" fillId="2" borderId="39" xfId="0" applyFont="1" applyFill="1" applyBorder="1" applyAlignment="1" applyProtection="1">
      <alignment horizontal="left" vertical="center"/>
      <protection hidden="1"/>
    </xf>
    <xf numFmtId="0" fontId="24" fillId="7" borderId="58" xfId="0" applyFont="1" applyFill="1" applyBorder="1" applyAlignment="1" applyProtection="1">
      <alignment horizontal="center" vertical="center"/>
      <protection hidden="1"/>
    </xf>
    <xf numFmtId="0" fontId="24" fillId="7" borderId="59" xfId="0"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locked="0"/>
    </xf>
    <xf numFmtId="0" fontId="9" fillId="2" borderId="18" xfId="0" applyFont="1" applyFill="1" applyBorder="1" applyAlignment="1" applyProtection="1">
      <alignment horizontal="center" vertical="top"/>
      <protection hidden="1"/>
    </xf>
    <xf numFmtId="0" fontId="9" fillId="2" borderId="19" xfId="0" applyFont="1" applyFill="1" applyBorder="1" applyAlignment="1" applyProtection="1">
      <alignment horizontal="center" vertical="top"/>
      <protection hidden="1"/>
    </xf>
    <xf numFmtId="0" fontId="8" fillId="9" borderId="14" xfId="0" applyFont="1" applyFill="1" applyBorder="1" applyAlignment="1" applyProtection="1">
      <alignment horizontal="center" vertical="center"/>
      <protection locked="0"/>
    </xf>
    <xf numFmtId="0" fontId="8" fillId="9" borderId="15" xfId="0" applyFont="1" applyFill="1" applyBorder="1" applyAlignment="1" applyProtection="1">
      <alignment horizontal="center" vertical="center"/>
      <protection locked="0"/>
    </xf>
    <xf numFmtId="0" fontId="6" fillId="9" borderId="30"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center"/>
      <protection locked="0"/>
    </xf>
    <xf numFmtId="0" fontId="6" fillId="9" borderId="31" xfId="0" applyFont="1" applyFill="1" applyBorder="1" applyAlignment="1" applyProtection="1">
      <alignment horizontal="center" vertical="center"/>
      <protection locked="0"/>
    </xf>
    <xf numFmtId="0" fontId="26" fillId="2" borderId="0" xfId="0" applyFont="1" applyFill="1" applyAlignment="1" applyProtection="1">
      <alignment horizontal="left" vertical="center"/>
      <protection hidden="1"/>
    </xf>
    <xf numFmtId="0" fontId="27" fillId="8" borderId="0" xfId="0" applyFont="1" applyFill="1" applyAlignment="1" applyProtection="1">
      <alignment horizontal="center" vertical="top"/>
      <protection locked="0"/>
    </xf>
    <xf numFmtId="0" fontId="14" fillId="4" borderId="29" xfId="0" applyFont="1" applyFill="1" applyBorder="1" applyAlignment="1" applyProtection="1">
      <alignment horizontal="center" vertical="center" wrapText="1"/>
      <protection hidden="1"/>
    </xf>
    <xf numFmtId="0" fontId="14" fillId="4" borderId="33" xfId="0" applyFont="1" applyFill="1" applyBorder="1" applyAlignment="1" applyProtection="1">
      <alignment horizontal="center" vertical="center" wrapText="1"/>
      <protection hidden="1"/>
    </xf>
    <xf numFmtId="0" fontId="14" fillId="4" borderId="19" xfId="0" applyFont="1" applyFill="1" applyBorder="1" applyAlignment="1" applyProtection="1">
      <alignment horizontal="center" vertical="center" wrapText="1"/>
      <protection hidden="1"/>
    </xf>
    <xf numFmtId="0" fontId="9" fillId="0" borderId="14" xfId="0" applyFont="1" applyBorder="1" applyAlignment="1" applyProtection="1">
      <alignment horizontal="center" vertical="center"/>
      <protection hidden="1"/>
    </xf>
    <xf numFmtId="0" fontId="14" fillId="7" borderId="7" xfId="0" applyFont="1" applyFill="1" applyBorder="1" applyAlignment="1" applyProtection="1">
      <alignment horizontal="center"/>
      <protection hidden="1"/>
    </xf>
    <xf numFmtId="0" fontId="14" fillId="7" borderId="24" xfId="0" applyFont="1" applyFill="1" applyBorder="1" applyAlignment="1" applyProtection="1">
      <alignment horizontal="center"/>
      <protection hidden="1"/>
    </xf>
    <xf numFmtId="0" fontId="14" fillId="7" borderId="8" xfId="0" applyFont="1" applyFill="1" applyBorder="1" applyAlignment="1" applyProtection="1">
      <alignment horizontal="center"/>
      <protection hidden="1"/>
    </xf>
    <xf numFmtId="0" fontId="7" fillId="2" borderId="29" xfId="1" applyFont="1" applyFill="1" applyBorder="1" applyAlignment="1" applyProtection="1">
      <alignment horizontal="left" vertical="center"/>
      <protection hidden="1"/>
    </xf>
    <xf numFmtId="0" fontId="7" fillId="2" borderId="25" xfId="1" applyFont="1" applyFill="1" applyBorder="1" applyAlignment="1" applyProtection="1">
      <alignment horizontal="left" vertical="center"/>
      <protection hidden="1"/>
    </xf>
    <xf numFmtId="0" fontId="7" fillId="2" borderId="40" xfId="1" applyFont="1" applyFill="1" applyBorder="1" applyAlignment="1" applyProtection="1">
      <alignment horizontal="left" vertical="center"/>
      <protection hidden="1"/>
    </xf>
    <xf numFmtId="0" fontId="7" fillId="2" borderId="31" xfId="1" applyFont="1" applyFill="1" applyBorder="1" applyAlignment="1" applyProtection="1">
      <alignment horizontal="left" vertical="center"/>
      <protection hidden="1"/>
    </xf>
    <xf numFmtId="0" fontId="9" fillId="2" borderId="0" xfId="0" applyFont="1" applyFill="1" applyAlignment="1" applyProtection="1">
      <alignment horizontal="left" vertical="top"/>
      <protection hidden="1"/>
    </xf>
    <xf numFmtId="14" fontId="18" fillId="8" borderId="13" xfId="0" applyNumberFormat="1" applyFont="1" applyFill="1" applyBorder="1" applyAlignment="1" applyProtection="1">
      <alignment horizontal="center" vertical="center" wrapText="1"/>
      <protection locked="0"/>
    </xf>
    <xf numFmtId="14" fontId="18" fillId="8" borderId="12" xfId="0" applyNumberFormat="1"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top"/>
      <protection hidden="1"/>
    </xf>
    <xf numFmtId="49" fontId="18" fillId="8" borderId="13" xfId="0" applyNumberFormat="1" applyFont="1" applyFill="1" applyBorder="1" applyAlignment="1" applyProtection="1">
      <alignment horizontal="center" vertical="center" wrapText="1"/>
      <protection locked="0"/>
    </xf>
    <xf numFmtId="49" fontId="18" fillId="8" borderId="11" xfId="0" applyNumberFormat="1" applyFont="1" applyFill="1" applyBorder="1" applyAlignment="1" applyProtection="1">
      <alignment horizontal="center" vertical="center" wrapText="1"/>
      <protection locked="0"/>
    </xf>
    <xf numFmtId="49" fontId="18" fillId="8" borderId="12" xfId="0" applyNumberFormat="1" applyFont="1" applyFill="1" applyBorder="1" applyAlignment="1" applyProtection="1">
      <alignment horizontal="center" vertical="center" wrapText="1"/>
      <protection locked="0"/>
    </xf>
    <xf numFmtId="0" fontId="40" fillId="8" borderId="9" xfId="0" applyFont="1" applyFill="1" applyBorder="1" applyAlignment="1" applyProtection="1">
      <alignment horizontal="left" vertical="top" wrapText="1"/>
      <protection locked="0"/>
    </xf>
    <xf numFmtId="0" fontId="40" fillId="8" borderId="10" xfId="0" applyFont="1" applyFill="1" applyBorder="1" applyAlignment="1" applyProtection="1">
      <alignment horizontal="left" vertical="top" wrapText="1"/>
      <protection locked="0"/>
    </xf>
    <xf numFmtId="0" fontId="40" fillId="8" borderId="57" xfId="0" applyFont="1" applyFill="1" applyBorder="1" applyAlignment="1" applyProtection="1">
      <alignment horizontal="left" vertical="top" wrapText="1"/>
      <protection locked="0"/>
    </xf>
    <xf numFmtId="0" fontId="40" fillId="8" borderId="44" xfId="0" applyFont="1" applyFill="1" applyBorder="1" applyAlignment="1" applyProtection="1">
      <alignment horizontal="left" vertical="top" wrapText="1"/>
      <protection locked="0"/>
    </xf>
    <xf numFmtId="0" fontId="40" fillId="8" borderId="0" xfId="0" applyFont="1" applyFill="1" applyAlignment="1" applyProtection="1">
      <alignment horizontal="left" vertical="top" wrapText="1"/>
      <protection locked="0"/>
    </xf>
    <xf numFmtId="0" fontId="40" fillId="8" borderId="32" xfId="0" applyFont="1" applyFill="1" applyBorder="1" applyAlignment="1" applyProtection="1">
      <alignment horizontal="left" vertical="top" wrapText="1"/>
      <protection locked="0"/>
    </xf>
    <xf numFmtId="0" fontId="40" fillId="8" borderId="45" xfId="0" applyFont="1" applyFill="1" applyBorder="1" applyAlignment="1" applyProtection="1">
      <alignment horizontal="left" vertical="top" wrapText="1"/>
      <protection locked="0"/>
    </xf>
    <xf numFmtId="0" fontId="40" fillId="8" borderId="18" xfId="0" applyFont="1" applyFill="1" applyBorder="1" applyAlignment="1" applyProtection="1">
      <alignment horizontal="left" vertical="top" wrapText="1"/>
      <protection locked="0"/>
    </xf>
    <xf numFmtId="0" fontId="40" fillId="8" borderId="20" xfId="0" applyFont="1" applyFill="1" applyBorder="1" applyAlignment="1" applyProtection="1">
      <alignment horizontal="left" vertical="top" wrapText="1"/>
      <protection locked="0"/>
    </xf>
    <xf numFmtId="0" fontId="13" fillId="8" borderId="23" xfId="0" applyFont="1" applyFill="1" applyBorder="1" applyAlignment="1" applyProtection="1">
      <alignment horizontal="left" vertical="top" wrapText="1"/>
      <protection locked="0"/>
    </xf>
    <xf numFmtId="0" fontId="13" fillId="8" borderId="22" xfId="0" applyFont="1" applyFill="1" applyBorder="1" applyAlignment="1" applyProtection="1">
      <alignment horizontal="left" vertical="top" wrapText="1"/>
      <protection locked="0"/>
    </xf>
    <xf numFmtId="0" fontId="13" fillId="8" borderId="47" xfId="0" applyFont="1" applyFill="1" applyBorder="1" applyAlignment="1" applyProtection="1">
      <alignment horizontal="left" vertical="top" wrapText="1"/>
      <protection locked="0"/>
    </xf>
    <xf numFmtId="0" fontId="13" fillId="8" borderId="41" xfId="0" applyFont="1" applyFill="1" applyBorder="1" applyAlignment="1" applyProtection="1">
      <alignment horizontal="left" vertical="top" wrapText="1"/>
      <protection locked="0"/>
    </xf>
    <xf numFmtId="0" fontId="13" fillId="8" borderId="36" xfId="0" applyFont="1" applyFill="1" applyBorder="1" applyAlignment="1" applyProtection="1">
      <alignment horizontal="left" vertical="top" wrapText="1"/>
      <protection locked="0"/>
    </xf>
    <xf numFmtId="14" fontId="0" fillId="8" borderId="5" xfId="0" applyNumberForma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top"/>
      <protection hidden="1"/>
    </xf>
    <xf numFmtId="0" fontId="9" fillId="2" borderId="0" xfId="0" applyFont="1" applyFill="1" applyAlignment="1" applyProtection="1">
      <alignment horizontal="center" vertical="top"/>
      <protection hidden="1"/>
    </xf>
    <xf numFmtId="49" fontId="6" fillId="8" borderId="5"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protection locked="0"/>
    </xf>
    <xf numFmtId="0" fontId="0" fillId="0" borderId="0" xfId="0" applyAlignment="1" applyProtection="1">
      <alignment horizontal="center"/>
      <protection locked="0"/>
    </xf>
    <xf numFmtId="0" fontId="9" fillId="2" borderId="45" xfId="0" applyFont="1" applyFill="1" applyBorder="1" applyAlignment="1" applyProtection="1">
      <alignment horizontal="center" vertical="top"/>
      <protection hidden="1"/>
    </xf>
    <xf numFmtId="0" fontId="9" fillId="0" borderId="40" xfId="0" applyFont="1" applyBorder="1" applyAlignment="1" applyProtection="1">
      <alignment horizontal="center" vertical="center"/>
      <protection hidden="1"/>
    </xf>
    <xf numFmtId="0" fontId="11" fillId="9" borderId="30" xfId="1" applyFont="1" applyFill="1" applyBorder="1" applyAlignment="1" applyProtection="1">
      <alignment horizontal="center" vertical="center"/>
      <protection locked="0"/>
    </xf>
    <xf numFmtId="0" fontId="11" fillId="9" borderId="14" xfId="1" applyFont="1" applyFill="1" applyBorder="1" applyAlignment="1" applyProtection="1">
      <alignment horizontal="center" vertical="center"/>
      <protection locked="0"/>
    </xf>
    <xf numFmtId="0" fontId="11" fillId="9" borderId="31" xfId="1"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top" wrapText="1"/>
      <protection hidden="1"/>
    </xf>
    <xf numFmtId="0" fontId="11" fillId="2" borderId="0" xfId="0" applyFont="1" applyFill="1" applyAlignment="1" applyProtection="1">
      <alignment horizontal="center" vertical="top" wrapText="1"/>
      <protection hidden="1"/>
    </xf>
    <xf numFmtId="14" fontId="9" fillId="2" borderId="0" xfId="0" applyNumberFormat="1" applyFont="1" applyFill="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14" fontId="10" fillId="8" borderId="13" xfId="0" applyNumberFormat="1" applyFont="1" applyFill="1" applyBorder="1" applyAlignment="1" applyProtection="1">
      <alignment horizontal="center" vertical="center" wrapText="1"/>
      <protection locked="0" hidden="1"/>
    </xf>
    <xf numFmtId="14" fontId="10" fillId="8" borderId="12" xfId="0" applyNumberFormat="1" applyFont="1" applyFill="1" applyBorder="1" applyAlignment="1" applyProtection="1">
      <alignment horizontal="center" vertical="center" wrapText="1"/>
      <protection locked="0" hidden="1"/>
    </xf>
    <xf numFmtId="0" fontId="10" fillId="0" borderId="11" xfId="0" applyFont="1" applyBorder="1" applyAlignment="1" applyProtection="1">
      <alignment horizontal="center" vertical="center" wrapText="1"/>
      <protection locked="0"/>
    </xf>
    <xf numFmtId="0" fontId="8" fillId="2" borderId="40"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44" xfId="0" applyFont="1" applyFill="1" applyBorder="1" applyAlignment="1" applyProtection="1">
      <alignment horizontal="left" vertical="center"/>
      <protection hidden="1"/>
    </xf>
    <xf numFmtId="0" fontId="8" fillId="2" borderId="0" xfId="0" applyFont="1" applyFill="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0" fontId="15" fillId="2" borderId="44" xfId="0" applyFont="1" applyFill="1" applyBorder="1" applyAlignment="1" applyProtection="1">
      <alignment horizontal="left" vertical="center" wrapText="1"/>
      <protection hidden="1"/>
    </xf>
    <xf numFmtId="0" fontId="15" fillId="2" borderId="0" xfId="0" applyFont="1" applyFill="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14" fontId="6" fillId="8" borderId="24" xfId="0" applyNumberFormat="1" applyFont="1" applyFill="1" applyBorder="1" applyAlignment="1" applyProtection="1">
      <alignment horizontal="center" vertical="center"/>
      <protection locked="0"/>
    </xf>
    <xf numFmtId="0" fontId="15" fillId="2" borderId="17"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6" xfId="0" applyFont="1" applyFill="1" applyBorder="1" applyAlignment="1" applyProtection="1">
      <alignment horizontal="center" vertical="center"/>
      <protection hidden="1"/>
    </xf>
    <xf numFmtId="0" fontId="32" fillId="12" borderId="7" xfId="0" applyFont="1" applyFill="1" applyBorder="1" applyAlignment="1">
      <alignment horizontal="left"/>
    </xf>
    <xf numFmtId="0" fontId="32" fillId="12" borderId="8" xfId="0" applyFont="1" applyFill="1" applyBorder="1" applyAlignment="1">
      <alignment horizontal="left"/>
    </xf>
    <xf numFmtId="0" fontId="31" fillId="11" borderId="9" xfId="0" applyFont="1" applyFill="1" applyBorder="1" applyAlignment="1">
      <alignment horizontal="center" vertical="center"/>
    </xf>
    <xf numFmtId="0" fontId="31" fillId="11" borderId="3" xfId="0" applyFont="1" applyFill="1" applyBorder="1" applyAlignment="1">
      <alignment horizontal="center" vertical="center"/>
    </xf>
    <xf numFmtId="0" fontId="31" fillId="11" borderId="51" xfId="0" applyFont="1" applyFill="1" applyBorder="1" applyAlignment="1">
      <alignment horizontal="center" vertical="center"/>
    </xf>
    <xf numFmtId="0" fontId="31" fillId="11" borderId="17" xfId="0" applyFont="1" applyFill="1" applyBorder="1" applyAlignment="1">
      <alignment horizontal="center" vertical="center"/>
    </xf>
    <xf numFmtId="0" fontId="32" fillId="6" borderId="7" xfId="0" applyFont="1" applyFill="1" applyBorder="1" applyAlignment="1">
      <alignment horizontal="center"/>
    </xf>
    <xf numFmtId="0" fontId="32" fillId="6" borderId="8" xfId="0" applyFont="1" applyFill="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9" fillId="0" borderId="5" xfId="1" applyFont="1" applyBorder="1" applyAlignment="1">
      <alignment horizontal="left" vertical="center"/>
    </xf>
    <xf numFmtId="0" fontId="18" fillId="0" borderId="5" xfId="0" applyFont="1" applyBorder="1" applyAlignment="1">
      <alignment horizontal="left" vertical="center"/>
    </xf>
  </cellXfs>
  <cellStyles count="4">
    <cellStyle name="Hyperlink 2" xfId="2" xr:uid="{00000000-0005-0000-0000-000000000000}"/>
    <cellStyle name="Normal 2" xfId="1" xr:uid="{00000000-0005-0000-0000-000001000000}"/>
    <cellStyle name="Standard" xfId="0" builtinId="0"/>
    <cellStyle name="Standard 2" xfId="3" xr:uid="{00000000-0005-0000-0000-000003000000}"/>
  </cellStyles>
  <dxfs count="14">
    <dxf>
      <font>
        <color theme="0"/>
      </font>
    </dxf>
    <dxf>
      <font>
        <color rgb="FF9C0006"/>
      </font>
      <fill>
        <patternFill>
          <bgColor rgb="FFFFC7CE"/>
        </patternFill>
      </fill>
    </dxf>
    <dxf>
      <font>
        <color theme="0"/>
      </font>
    </dxf>
    <dxf>
      <font>
        <color theme="0"/>
      </font>
    </dxf>
    <dxf>
      <fill>
        <patternFill>
          <bgColor theme="5" tint="0.39994506668294322"/>
        </patternFill>
      </fill>
    </dxf>
    <dxf>
      <fill>
        <patternFill>
          <bgColor theme="0"/>
        </patternFill>
      </fill>
    </dxf>
    <dxf>
      <font>
        <color theme="0"/>
      </font>
    </dxf>
    <dxf>
      <font>
        <color theme="0"/>
      </font>
    </dxf>
    <dxf>
      <font>
        <color theme="0"/>
      </font>
    </dxf>
    <dxf>
      <font>
        <color theme="0"/>
      </font>
    </dxf>
    <dxf>
      <font>
        <color theme="0"/>
      </font>
    </dxf>
    <dxf>
      <font>
        <b/>
        <i val="0"/>
        <strike val="0"/>
        <condense val="0"/>
        <extend val="0"/>
        <outline val="0"/>
        <shadow val="0"/>
        <u val="none"/>
        <vertAlign val="baseline"/>
        <sz val="11"/>
        <color theme="1"/>
        <name val="Arial"/>
        <scheme val="none"/>
      </font>
      <fill>
        <patternFill patternType="solid">
          <fgColor indexed="64"/>
          <bgColor theme="0" tint="-0.34998626667073579"/>
        </patternFill>
      </fill>
    </dxf>
    <dxf>
      <fill>
        <patternFill patternType="solid">
          <fgColor indexed="64"/>
          <bgColor rgb="FFFFFF00"/>
        </patternFill>
      </fill>
    </dxf>
    <dxf>
      <fill>
        <patternFill patternType="solid">
          <fgColor indexed="64"/>
          <bgColor rgb="FFFFFF00"/>
        </patternFill>
      </fill>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230798</xdr:colOff>
      <xdr:row>1</xdr:row>
      <xdr:rowOff>53976</xdr:rowOff>
    </xdr:from>
    <xdr:to>
      <xdr:col>2</xdr:col>
      <xdr:colOff>86605</xdr:colOff>
      <xdr:row>2</xdr:row>
      <xdr:rowOff>97155</xdr:rowOff>
    </xdr:to>
    <xdr:pic>
      <xdr:nvPicPr>
        <xdr:cNvPr id="2" name="Picture 7" descr="webasto_Logo_APR05">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950" b="36989"/>
        <a:stretch/>
      </xdr:blipFill>
      <xdr:spPr bwMode="auto">
        <a:xfrm>
          <a:off x="230798" y="149226"/>
          <a:ext cx="1145345" cy="226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276225</xdr:colOff>
          <xdr:row>72</xdr:row>
          <xdr:rowOff>228600</xdr:rowOff>
        </xdr:from>
        <xdr:to>
          <xdr:col>0</xdr:col>
          <xdr:colOff>504825</xdr:colOff>
          <xdr:row>74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94</xdr:row>
          <xdr:rowOff>104775</xdr:rowOff>
        </xdr:from>
        <xdr:to>
          <xdr:col>0</xdr:col>
          <xdr:colOff>504825</xdr:colOff>
          <xdr:row>96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85726</xdr:colOff>
      <xdr:row>14</xdr:row>
      <xdr:rowOff>57151</xdr:rowOff>
    </xdr:from>
    <xdr:to>
      <xdr:col>1</xdr:col>
      <xdr:colOff>6124575</xdr:colOff>
      <xdr:row>14</xdr:row>
      <xdr:rowOff>2224951</xdr:rowOff>
    </xdr:to>
    <xdr:pic>
      <xdr:nvPicPr>
        <xdr:cNvPr id="44" name="Grafik 43">
          <a:extLst>
            <a:ext uri="{FF2B5EF4-FFF2-40B4-BE49-F238E27FC236}">
              <a16:creationId xmlns:a16="http://schemas.microsoft.com/office/drawing/2014/main" id="{00000000-0008-0000-0100-00002C000000}"/>
            </a:ext>
          </a:extLst>
        </xdr:cNvPr>
        <xdr:cNvPicPr>
          <a:picLocks noChangeAspect="1"/>
        </xdr:cNvPicPr>
      </xdr:nvPicPr>
      <xdr:blipFill rotWithShape="1">
        <a:blip xmlns:r="http://schemas.openxmlformats.org/officeDocument/2006/relationships" r:embed="rId1"/>
        <a:srcRect r="1246"/>
        <a:stretch/>
      </xdr:blipFill>
      <xdr:spPr>
        <a:xfrm>
          <a:off x="5219701" y="11315701"/>
          <a:ext cx="6038849" cy="2167800"/>
        </a:xfrm>
        <a:prstGeom prst="rect">
          <a:avLst/>
        </a:prstGeom>
      </xdr:spPr>
    </xdr:pic>
    <xdr:clientData/>
  </xdr:twoCellAnchor>
  <xdr:twoCellAnchor editAs="oneCell">
    <xdr:from>
      <xdr:col>1</xdr:col>
      <xdr:colOff>57150</xdr:colOff>
      <xdr:row>13</xdr:row>
      <xdr:rowOff>266701</xdr:rowOff>
    </xdr:from>
    <xdr:to>
      <xdr:col>1</xdr:col>
      <xdr:colOff>6172200</xdr:colOff>
      <xdr:row>13</xdr:row>
      <xdr:rowOff>1567028</xdr:rowOff>
    </xdr:to>
    <xdr:pic>
      <xdr:nvPicPr>
        <xdr:cNvPr id="43" name="Grafik 42">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2"/>
        <a:stretch>
          <a:fillRect/>
        </a:stretch>
      </xdr:blipFill>
      <xdr:spPr>
        <a:xfrm>
          <a:off x="5191125" y="9667876"/>
          <a:ext cx="6115050" cy="1300327"/>
        </a:xfrm>
        <a:prstGeom prst="rect">
          <a:avLst/>
        </a:prstGeom>
      </xdr:spPr>
    </xdr:pic>
    <xdr:clientData/>
  </xdr:twoCellAnchor>
  <xdr:twoCellAnchor editAs="oneCell">
    <xdr:from>
      <xdr:col>1</xdr:col>
      <xdr:colOff>57150</xdr:colOff>
      <xdr:row>11</xdr:row>
      <xdr:rowOff>200025</xdr:rowOff>
    </xdr:from>
    <xdr:to>
      <xdr:col>1</xdr:col>
      <xdr:colOff>6122618</xdr:colOff>
      <xdr:row>11</xdr:row>
      <xdr:rowOff>1500183</xdr:rowOff>
    </xdr:to>
    <xdr:pic>
      <xdr:nvPicPr>
        <xdr:cNvPr id="42" name="Grafik 41">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3"/>
        <a:stretch>
          <a:fillRect/>
        </a:stretch>
      </xdr:blipFill>
      <xdr:spPr>
        <a:xfrm>
          <a:off x="5191125" y="5905500"/>
          <a:ext cx="6065468" cy="1300158"/>
        </a:xfrm>
        <a:prstGeom prst="rect">
          <a:avLst/>
        </a:prstGeom>
      </xdr:spPr>
    </xdr:pic>
    <xdr:clientData/>
  </xdr:twoCellAnchor>
  <xdr:twoCellAnchor editAs="oneCell">
    <xdr:from>
      <xdr:col>1</xdr:col>
      <xdr:colOff>190499</xdr:colOff>
      <xdr:row>12</xdr:row>
      <xdr:rowOff>533400</xdr:rowOff>
    </xdr:from>
    <xdr:to>
      <xdr:col>1</xdr:col>
      <xdr:colOff>6157226</xdr:colOff>
      <xdr:row>12</xdr:row>
      <xdr:rowOff>1840941</xdr:rowOff>
    </xdr:to>
    <xdr:pic>
      <xdr:nvPicPr>
        <xdr:cNvPr id="35" name="Grafik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4"/>
        <a:stretch>
          <a:fillRect/>
        </a:stretch>
      </xdr:blipFill>
      <xdr:spPr>
        <a:xfrm>
          <a:off x="5324474" y="7877175"/>
          <a:ext cx="5966727" cy="1307541"/>
        </a:xfrm>
        <a:prstGeom prst="rect">
          <a:avLst/>
        </a:prstGeom>
      </xdr:spPr>
    </xdr:pic>
    <xdr:clientData/>
  </xdr:twoCellAnchor>
  <xdr:twoCellAnchor editAs="oneCell">
    <xdr:from>
      <xdr:col>1</xdr:col>
      <xdr:colOff>277089</xdr:colOff>
      <xdr:row>17</xdr:row>
      <xdr:rowOff>115455</xdr:rowOff>
    </xdr:from>
    <xdr:to>
      <xdr:col>1</xdr:col>
      <xdr:colOff>5899726</xdr:colOff>
      <xdr:row>17</xdr:row>
      <xdr:rowOff>1640499</xdr:rowOff>
    </xdr:to>
    <xdr:pic>
      <xdr:nvPicPr>
        <xdr:cNvPr id="2" name="Grafik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5"/>
        <a:stretch>
          <a:fillRect/>
        </a:stretch>
      </xdr:blipFill>
      <xdr:spPr>
        <a:xfrm>
          <a:off x="5414239" y="13698105"/>
          <a:ext cx="5622637" cy="1525044"/>
        </a:xfrm>
        <a:prstGeom prst="rect">
          <a:avLst/>
        </a:prstGeom>
      </xdr:spPr>
    </xdr:pic>
    <xdr:clientData/>
  </xdr:twoCellAnchor>
  <xdr:twoCellAnchor>
    <xdr:from>
      <xdr:col>1</xdr:col>
      <xdr:colOff>1997075</xdr:colOff>
      <xdr:row>11</xdr:row>
      <xdr:rowOff>511175</xdr:rowOff>
    </xdr:from>
    <xdr:to>
      <xdr:col>1</xdr:col>
      <xdr:colOff>4075257</xdr:colOff>
      <xdr:row>11</xdr:row>
      <xdr:rowOff>1319357</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7131050" y="6216650"/>
          <a:ext cx="2078182" cy="808182"/>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69418</xdr:colOff>
      <xdr:row>13</xdr:row>
      <xdr:rowOff>1047750</xdr:rowOff>
    </xdr:from>
    <xdr:to>
      <xdr:col>1</xdr:col>
      <xdr:colOff>6143625</xdr:colOff>
      <xdr:row>13</xdr:row>
      <xdr:rowOff>1590674</xdr:rowOff>
    </xdr:to>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5203393" y="10448925"/>
          <a:ext cx="6074207" cy="542924"/>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996082</xdr:colOff>
      <xdr:row>17</xdr:row>
      <xdr:rowOff>714375</xdr:rowOff>
    </xdr:from>
    <xdr:to>
      <xdr:col>1</xdr:col>
      <xdr:colOff>2385145</xdr:colOff>
      <xdr:row>17</xdr:row>
      <xdr:rowOff>1206500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133232" y="14297025"/>
          <a:ext cx="1389063" cy="49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a:t>Enter here the original requirement</a:t>
          </a:r>
        </a:p>
      </xdr:txBody>
    </xdr:sp>
    <xdr:clientData/>
  </xdr:twoCellAnchor>
  <xdr:twoCellAnchor>
    <xdr:from>
      <xdr:col>1</xdr:col>
      <xdr:colOff>3822698</xdr:colOff>
      <xdr:row>17</xdr:row>
      <xdr:rowOff>635145</xdr:rowOff>
    </xdr:from>
    <xdr:to>
      <xdr:col>1</xdr:col>
      <xdr:colOff>5211761</xdr:colOff>
      <xdr:row>17</xdr:row>
      <xdr:rowOff>1268558</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8959848" y="14217795"/>
          <a:ext cx="1389063" cy="633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a:t>Enter here a detailed descrition about the deviation</a:t>
          </a:r>
        </a:p>
      </xdr:txBody>
    </xdr:sp>
    <xdr:clientData/>
  </xdr:twoCellAnchor>
  <xdr:twoCellAnchor editAs="oneCell">
    <xdr:from>
      <xdr:col>1</xdr:col>
      <xdr:colOff>2032002</xdr:colOff>
      <xdr:row>4</xdr:row>
      <xdr:rowOff>90713</xdr:rowOff>
    </xdr:from>
    <xdr:to>
      <xdr:col>1</xdr:col>
      <xdr:colOff>3973287</xdr:colOff>
      <xdr:row>4</xdr:row>
      <xdr:rowOff>485722</xdr:rowOff>
    </xdr:to>
    <xdr:pic>
      <xdr:nvPicPr>
        <xdr:cNvPr id="12" name="Grafik 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stretch>
          <a:fillRect/>
        </a:stretch>
      </xdr:blipFill>
      <xdr:spPr>
        <a:xfrm>
          <a:off x="7169152" y="1221013"/>
          <a:ext cx="1941285" cy="395009"/>
        </a:xfrm>
        <a:prstGeom prst="rect">
          <a:avLst/>
        </a:prstGeom>
      </xdr:spPr>
    </xdr:pic>
    <xdr:clientData/>
  </xdr:twoCellAnchor>
  <xdr:twoCellAnchor editAs="oneCell">
    <xdr:from>
      <xdr:col>1</xdr:col>
      <xdr:colOff>2431148</xdr:colOff>
      <xdr:row>5</xdr:row>
      <xdr:rowOff>108857</xdr:rowOff>
    </xdr:from>
    <xdr:to>
      <xdr:col>1</xdr:col>
      <xdr:colOff>3565076</xdr:colOff>
      <xdr:row>5</xdr:row>
      <xdr:rowOff>679166</xdr:rowOff>
    </xdr:to>
    <xdr:pic>
      <xdr:nvPicPr>
        <xdr:cNvPr id="13" name="Grafik 34">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7"/>
        <a:srcRect l="52163" t="28556" r="40222" b="64635"/>
        <a:stretch/>
      </xdr:blipFill>
      <xdr:spPr>
        <a:xfrm>
          <a:off x="7568298" y="1797957"/>
          <a:ext cx="1133928" cy="570309"/>
        </a:xfrm>
        <a:prstGeom prst="rect">
          <a:avLst/>
        </a:prstGeom>
      </xdr:spPr>
    </xdr:pic>
    <xdr:clientData/>
  </xdr:twoCellAnchor>
  <xdr:twoCellAnchor>
    <xdr:from>
      <xdr:col>1</xdr:col>
      <xdr:colOff>2076450</xdr:colOff>
      <xdr:row>12</xdr:row>
      <xdr:rowOff>1057275</xdr:rowOff>
    </xdr:from>
    <xdr:to>
      <xdr:col>1</xdr:col>
      <xdr:colOff>4137310</xdr:colOff>
      <xdr:row>12</xdr:row>
      <xdr:rowOff>1876425</xdr:rowOff>
    </xdr:to>
    <xdr:sp macro="" textlink="">
      <xdr:nvSpPr>
        <xdr:cNvPr id="15" name="Rounded Rectangle 14">
          <a:extLst>
            <a:ext uri="{FF2B5EF4-FFF2-40B4-BE49-F238E27FC236}">
              <a16:creationId xmlns:a16="http://schemas.microsoft.com/office/drawing/2014/main" id="{00000000-0008-0000-0100-00000F000000}"/>
            </a:ext>
          </a:extLst>
        </xdr:cNvPr>
        <xdr:cNvSpPr/>
      </xdr:nvSpPr>
      <xdr:spPr>
        <a:xfrm>
          <a:off x="7210425" y="8401050"/>
          <a:ext cx="2060860" cy="819150"/>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1780022</xdr:colOff>
      <xdr:row>14</xdr:row>
      <xdr:rowOff>1266825</xdr:rowOff>
    </xdr:from>
    <xdr:to>
      <xdr:col>1</xdr:col>
      <xdr:colOff>3952876</xdr:colOff>
      <xdr:row>14</xdr:row>
      <xdr:rowOff>1733550</xdr:rowOff>
    </xdr:to>
    <xdr:sp macro="" textlink="">
      <xdr:nvSpPr>
        <xdr:cNvPr id="16" name="Rounded Rectangle 15">
          <a:extLst>
            <a:ext uri="{FF2B5EF4-FFF2-40B4-BE49-F238E27FC236}">
              <a16:creationId xmlns:a16="http://schemas.microsoft.com/office/drawing/2014/main" id="{00000000-0008-0000-0100-000010000000}"/>
            </a:ext>
          </a:extLst>
        </xdr:cNvPr>
        <xdr:cNvSpPr/>
      </xdr:nvSpPr>
      <xdr:spPr>
        <a:xfrm>
          <a:off x="6913997" y="12525375"/>
          <a:ext cx="2172854" cy="466725"/>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3825874</xdr:colOff>
      <xdr:row>15</xdr:row>
      <xdr:rowOff>1050637</xdr:rowOff>
    </xdr:from>
    <xdr:to>
      <xdr:col>1</xdr:col>
      <xdr:colOff>5888181</xdr:colOff>
      <xdr:row>15</xdr:row>
      <xdr:rowOff>1327728</xdr:rowOff>
    </xdr:to>
    <xdr:sp macro="" textlink="">
      <xdr:nvSpPr>
        <xdr:cNvPr id="18" name="Rounded Rectangle 17">
          <a:extLst>
            <a:ext uri="{FF2B5EF4-FFF2-40B4-BE49-F238E27FC236}">
              <a16:creationId xmlns:a16="http://schemas.microsoft.com/office/drawing/2014/main" id="{00000000-0008-0000-0100-000012000000}"/>
            </a:ext>
          </a:extLst>
        </xdr:cNvPr>
        <xdr:cNvSpPr/>
      </xdr:nvSpPr>
      <xdr:spPr>
        <a:xfrm>
          <a:off x="8963024" y="12436187"/>
          <a:ext cx="2062307" cy="277091"/>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103908</xdr:colOff>
      <xdr:row>19</xdr:row>
      <xdr:rowOff>150091</xdr:rowOff>
    </xdr:from>
    <xdr:to>
      <xdr:col>1</xdr:col>
      <xdr:colOff>6095999</xdr:colOff>
      <xdr:row>19</xdr:row>
      <xdr:rowOff>1757459</xdr:rowOff>
    </xdr:to>
    <xdr:pic>
      <xdr:nvPicPr>
        <xdr:cNvPr id="19" name="Grafik 25">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8"/>
        <a:stretch>
          <a:fillRect/>
        </a:stretch>
      </xdr:blipFill>
      <xdr:spPr>
        <a:xfrm>
          <a:off x="5241058" y="15752041"/>
          <a:ext cx="5992091" cy="1607368"/>
        </a:xfrm>
        <a:prstGeom prst="rect">
          <a:avLst/>
        </a:prstGeom>
      </xdr:spPr>
    </xdr:pic>
    <xdr:clientData/>
  </xdr:twoCellAnchor>
  <xdr:twoCellAnchor>
    <xdr:from>
      <xdr:col>1</xdr:col>
      <xdr:colOff>69271</xdr:colOff>
      <xdr:row>19</xdr:row>
      <xdr:rowOff>80820</xdr:rowOff>
    </xdr:from>
    <xdr:to>
      <xdr:col>1</xdr:col>
      <xdr:colOff>6095999</xdr:colOff>
      <xdr:row>19</xdr:row>
      <xdr:rowOff>596324</xdr:rowOff>
    </xdr:to>
    <xdr:sp macro="" textlink="">
      <xdr:nvSpPr>
        <xdr:cNvPr id="20" name="Rounded Rectangle 19">
          <a:extLst>
            <a:ext uri="{FF2B5EF4-FFF2-40B4-BE49-F238E27FC236}">
              <a16:creationId xmlns:a16="http://schemas.microsoft.com/office/drawing/2014/main" id="{00000000-0008-0000-0100-000014000000}"/>
            </a:ext>
          </a:extLst>
        </xdr:cNvPr>
        <xdr:cNvSpPr/>
      </xdr:nvSpPr>
      <xdr:spPr>
        <a:xfrm>
          <a:off x="5206421" y="15682770"/>
          <a:ext cx="6026728" cy="515504"/>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101021</xdr:colOff>
      <xdr:row>20</xdr:row>
      <xdr:rowOff>72159</xdr:rowOff>
    </xdr:from>
    <xdr:to>
      <xdr:col>1</xdr:col>
      <xdr:colOff>6098885</xdr:colOff>
      <xdr:row>20</xdr:row>
      <xdr:rowOff>2546016</xdr:rowOff>
    </xdr:to>
    <xdr:pic>
      <xdr:nvPicPr>
        <xdr:cNvPr id="21" name="Grafik 26">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9"/>
        <a:stretch>
          <a:fillRect/>
        </a:stretch>
      </xdr:blipFill>
      <xdr:spPr>
        <a:xfrm>
          <a:off x="5238171" y="17515609"/>
          <a:ext cx="5997864" cy="2473857"/>
        </a:xfrm>
        <a:prstGeom prst="rect">
          <a:avLst/>
        </a:prstGeom>
      </xdr:spPr>
    </xdr:pic>
    <xdr:clientData/>
  </xdr:twoCellAnchor>
  <xdr:twoCellAnchor>
    <xdr:from>
      <xdr:col>1</xdr:col>
      <xdr:colOff>64518</xdr:colOff>
      <xdr:row>20</xdr:row>
      <xdr:rowOff>811852</xdr:rowOff>
    </xdr:from>
    <xdr:to>
      <xdr:col>1</xdr:col>
      <xdr:colOff>6083010</xdr:colOff>
      <xdr:row>20</xdr:row>
      <xdr:rowOff>1806204</xdr:rowOff>
    </xdr:to>
    <xdr:sp macro="" textlink="">
      <xdr:nvSpPr>
        <xdr:cNvPr id="22" name="Rounded Rectangle 21">
          <a:extLst>
            <a:ext uri="{FF2B5EF4-FFF2-40B4-BE49-F238E27FC236}">
              <a16:creationId xmlns:a16="http://schemas.microsoft.com/office/drawing/2014/main" id="{00000000-0008-0000-0100-000016000000}"/>
            </a:ext>
          </a:extLst>
        </xdr:cNvPr>
        <xdr:cNvSpPr/>
      </xdr:nvSpPr>
      <xdr:spPr>
        <a:xfrm>
          <a:off x="5201668" y="18255302"/>
          <a:ext cx="6018492" cy="994352"/>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63497</xdr:colOff>
      <xdr:row>22</xdr:row>
      <xdr:rowOff>111126</xdr:rowOff>
    </xdr:from>
    <xdr:to>
      <xdr:col>1</xdr:col>
      <xdr:colOff>6127747</xdr:colOff>
      <xdr:row>22</xdr:row>
      <xdr:rowOff>2289842</xdr:rowOff>
    </xdr:to>
    <xdr:pic>
      <xdr:nvPicPr>
        <xdr:cNvPr id="23" name="Grafik 4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0"/>
        <a:stretch>
          <a:fillRect/>
        </a:stretch>
      </xdr:blipFill>
      <xdr:spPr>
        <a:xfrm>
          <a:off x="5200647" y="20437476"/>
          <a:ext cx="6064250" cy="2178716"/>
        </a:xfrm>
        <a:prstGeom prst="rect">
          <a:avLst/>
        </a:prstGeom>
      </xdr:spPr>
    </xdr:pic>
    <xdr:clientData/>
  </xdr:twoCellAnchor>
  <xdr:twoCellAnchor>
    <xdr:from>
      <xdr:col>1</xdr:col>
      <xdr:colOff>66965</xdr:colOff>
      <xdr:row>22</xdr:row>
      <xdr:rowOff>235858</xdr:rowOff>
    </xdr:from>
    <xdr:to>
      <xdr:col>1</xdr:col>
      <xdr:colOff>6143621</xdr:colOff>
      <xdr:row>22</xdr:row>
      <xdr:rowOff>1115786</xdr:rowOff>
    </xdr:to>
    <xdr:sp macro="" textlink="">
      <xdr:nvSpPr>
        <xdr:cNvPr id="24" name="Rounded Rectangle 30">
          <a:extLst>
            <a:ext uri="{FF2B5EF4-FFF2-40B4-BE49-F238E27FC236}">
              <a16:creationId xmlns:a16="http://schemas.microsoft.com/office/drawing/2014/main" id="{00000000-0008-0000-0100-000018000000}"/>
            </a:ext>
          </a:extLst>
        </xdr:cNvPr>
        <xdr:cNvSpPr/>
      </xdr:nvSpPr>
      <xdr:spPr>
        <a:xfrm>
          <a:off x="5204115" y="20562208"/>
          <a:ext cx="6076656" cy="879928"/>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95250</xdr:colOff>
      <xdr:row>24</xdr:row>
      <xdr:rowOff>127000</xdr:rowOff>
    </xdr:from>
    <xdr:to>
      <xdr:col>1</xdr:col>
      <xdr:colOff>6127750</xdr:colOff>
      <xdr:row>24</xdr:row>
      <xdr:rowOff>2201112</xdr:rowOff>
    </xdr:to>
    <xdr:pic>
      <xdr:nvPicPr>
        <xdr:cNvPr id="25" name="Grafik 43">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1"/>
        <a:stretch>
          <a:fillRect/>
        </a:stretch>
      </xdr:blipFill>
      <xdr:spPr>
        <a:xfrm>
          <a:off x="5232400" y="23044150"/>
          <a:ext cx="6032500" cy="2074112"/>
        </a:xfrm>
        <a:prstGeom prst="rect">
          <a:avLst/>
        </a:prstGeom>
      </xdr:spPr>
    </xdr:pic>
    <xdr:clientData/>
  </xdr:twoCellAnchor>
  <xdr:twoCellAnchor>
    <xdr:from>
      <xdr:col>1</xdr:col>
      <xdr:colOff>73769</xdr:colOff>
      <xdr:row>24</xdr:row>
      <xdr:rowOff>86179</xdr:rowOff>
    </xdr:from>
    <xdr:to>
      <xdr:col>1</xdr:col>
      <xdr:colOff>6150425</xdr:colOff>
      <xdr:row>24</xdr:row>
      <xdr:rowOff>1222375</xdr:rowOff>
    </xdr:to>
    <xdr:sp macro="" textlink="">
      <xdr:nvSpPr>
        <xdr:cNvPr id="26" name="Rounded Rectangle 30">
          <a:extLst>
            <a:ext uri="{FF2B5EF4-FFF2-40B4-BE49-F238E27FC236}">
              <a16:creationId xmlns:a16="http://schemas.microsoft.com/office/drawing/2014/main" id="{00000000-0008-0000-0100-00001A000000}"/>
            </a:ext>
          </a:extLst>
        </xdr:cNvPr>
        <xdr:cNvSpPr/>
      </xdr:nvSpPr>
      <xdr:spPr>
        <a:xfrm>
          <a:off x="5210919" y="23003329"/>
          <a:ext cx="6076656" cy="1136196"/>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174626</xdr:colOff>
      <xdr:row>26</xdr:row>
      <xdr:rowOff>79375</xdr:rowOff>
    </xdr:from>
    <xdr:to>
      <xdr:col>1</xdr:col>
      <xdr:colOff>6048376</xdr:colOff>
      <xdr:row>26</xdr:row>
      <xdr:rowOff>4130000</xdr:rowOff>
    </xdr:to>
    <xdr:pic>
      <xdr:nvPicPr>
        <xdr:cNvPr id="29" name="Grafik 4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2"/>
        <a:stretch>
          <a:fillRect/>
        </a:stretch>
      </xdr:blipFill>
      <xdr:spPr>
        <a:xfrm>
          <a:off x="5311776" y="26012775"/>
          <a:ext cx="5873750" cy="4050625"/>
        </a:xfrm>
        <a:prstGeom prst="rect">
          <a:avLst/>
        </a:prstGeom>
      </xdr:spPr>
    </xdr:pic>
    <xdr:clientData/>
  </xdr:twoCellAnchor>
  <xdr:twoCellAnchor editAs="oneCell">
    <xdr:from>
      <xdr:col>1</xdr:col>
      <xdr:colOff>3279586</xdr:colOff>
      <xdr:row>24</xdr:row>
      <xdr:rowOff>1613648</xdr:rowOff>
    </xdr:from>
    <xdr:to>
      <xdr:col>1</xdr:col>
      <xdr:colOff>5935584</xdr:colOff>
      <xdr:row>24</xdr:row>
      <xdr:rowOff>2629647</xdr:rowOff>
    </xdr:to>
    <xdr:pic>
      <xdr:nvPicPr>
        <xdr:cNvPr id="31" name="Grafik 30">
          <a:extLst>
            <a:ext uri="{FF2B5EF4-FFF2-40B4-BE49-F238E27FC236}">
              <a16:creationId xmlns:a16="http://schemas.microsoft.com/office/drawing/2014/main" id="{00000000-0008-0000-0100-00001F000000}"/>
            </a:ext>
          </a:extLst>
        </xdr:cNvPr>
        <xdr:cNvPicPr>
          <a:picLocks noChangeAspect="1"/>
        </xdr:cNvPicPr>
      </xdr:nvPicPr>
      <xdr:blipFill rotWithShape="1">
        <a:blip xmlns:r="http://schemas.openxmlformats.org/officeDocument/2006/relationships" r:embed="rId13"/>
        <a:srcRect l="1465" t="38105" r="80259" b="49466"/>
        <a:stretch/>
      </xdr:blipFill>
      <xdr:spPr>
        <a:xfrm>
          <a:off x="8419351" y="24511001"/>
          <a:ext cx="2655998" cy="1015999"/>
        </a:xfrm>
        <a:prstGeom prst="rect">
          <a:avLst/>
        </a:prstGeom>
      </xdr:spPr>
    </xdr:pic>
    <xdr:clientData/>
  </xdr:twoCellAnchor>
  <xdr:twoCellAnchor>
    <xdr:from>
      <xdr:col>1</xdr:col>
      <xdr:colOff>3210669</xdr:colOff>
      <xdr:row>24</xdr:row>
      <xdr:rowOff>1556204</xdr:rowOff>
    </xdr:from>
    <xdr:to>
      <xdr:col>1</xdr:col>
      <xdr:colOff>5937250</xdr:colOff>
      <xdr:row>24</xdr:row>
      <xdr:rowOff>2667000</xdr:rowOff>
    </xdr:to>
    <xdr:sp macro="" textlink="">
      <xdr:nvSpPr>
        <xdr:cNvPr id="28" name="Rounded Rectangle 30">
          <a:extLst>
            <a:ext uri="{FF2B5EF4-FFF2-40B4-BE49-F238E27FC236}">
              <a16:creationId xmlns:a16="http://schemas.microsoft.com/office/drawing/2014/main" id="{00000000-0008-0000-0100-00001C000000}"/>
            </a:ext>
          </a:extLst>
        </xdr:cNvPr>
        <xdr:cNvSpPr/>
      </xdr:nvSpPr>
      <xdr:spPr>
        <a:xfrm>
          <a:off x="8347819" y="24473354"/>
          <a:ext cx="2726581" cy="1110796"/>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190500</xdr:colOff>
      <xdr:row>10</xdr:row>
      <xdr:rowOff>219075</xdr:rowOff>
    </xdr:from>
    <xdr:to>
      <xdr:col>1</xdr:col>
      <xdr:colOff>6124575</xdr:colOff>
      <xdr:row>10</xdr:row>
      <xdr:rowOff>1470749</xdr:rowOff>
    </xdr:to>
    <xdr:pic>
      <xdr:nvPicPr>
        <xdr:cNvPr id="33" name="Grafik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4"/>
        <a:stretch>
          <a:fillRect/>
        </a:stretch>
      </xdr:blipFill>
      <xdr:spPr>
        <a:xfrm>
          <a:off x="5324475" y="4152900"/>
          <a:ext cx="5934075" cy="1251674"/>
        </a:xfrm>
        <a:prstGeom prst="rect">
          <a:avLst/>
        </a:prstGeom>
      </xdr:spPr>
    </xdr:pic>
    <xdr:clientData/>
  </xdr:twoCellAnchor>
  <xdr:twoCellAnchor>
    <xdr:from>
      <xdr:col>1</xdr:col>
      <xdr:colOff>44450</xdr:colOff>
      <xdr:row>10</xdr:row>
      <xdr:rowOff>473075</xdr:rowOff>
    </xdr:from>
    <xdr:to>
      <xdr:col>1</xdr:col>
      <xdr:colOff>2122632</xdr:colOff>
      <xdr:row>10</xdr:row>
      <xdr:rowOff>1281257</xdr:rowOff>
    </xdr:to>
    <xdr:sp macro="" textlink="">
      <xdr:nvSpPr>
        <xdr:cNvPr id="34" name="Rounded Rectangle 4">
          <a:extLst>
            <a:ext uri="{FF2B5EF4-FFF2-40B4-BE49-F238E27FC236}">
              <a16:creationId xmlns:a16="http://schemas.microsoft.com/office/drawing/2014/main" id="{00000000-0008-0000-0100-000022000000}"/>
            </a:ext>
          </a:extLst>
        </xdr:cNvPr>
        <xdr:cNvSpPr/>
      </xdr:nvSpPr>
      <xdr:spPr>
        <a:xfrm>
          <a:off x="5178425" y="4406900"/>
          <a:ext cx="2078182" cy="808182"/>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46471</xdr:colOff>
      <xdr:row>14</xdr:row>
      <xdr:rowOff>1266825</xdr:rowOff>
    </xdr:from>
    <xdr:to>
      <xdr:col>1</xdr:col>
      <xdr:colOff>1695450</xdr:colOff>
      <xdr:row>14</xdr:row>
      <xdr:rowOff>2200275</xdr:rowOff>
    </xdr:to>
    <xdr:sp macro="" textlink="">
      <xdr:nvSpPr>
        <xdr:cNvPr id="40" name="Rounded Rectangle 15">
          <a:extLst>
            <a:ext uri="{FF2B5EF4-FFF2-40B4-BE49-F238E27FC236}">
              <a16:creationId xmlns:a16="http://schemas.microsoft.com/office/drawing/2014/main" id="{00000000-0008-0000-0100-000028000000}"/>
            </a:ext>
          </a:extLst>
        </xdr:cNvPr>
        <xdr:cNvSpPr/>
      </xdr:nvSpPr>
      <xdr:spPr>
        <a:xfrm>
          <a:off x="5180446" y="12525375"/>
          <a:ext cx="1648979" cy="933450"/>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180975</xdr:colOff>
          <xdr:row>59</xdr:row>
          <xdr:rowOff>66675</xdr:rowOff>
        </xdr:from>
        <xdr:to>
          <xdr:col>12</xdr:col>
          <xdr:colOff>180975</xdr:colOff>
          <xdr:row>59</xdr:row>
          <xdr:rowOff>152400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733425</xdr:colOff>
          <xdr:row>59</xdr:row>
          <xdr:rowOff>66675</xdr:rowOff>
        </xdr:from>
        <xdr:to>
          <xdr:col>12</xdr:col>
          <xdr:colOff>219075</xdr:colOff>
          <xdr:row>59</xdr:row>
          <xdr:rowOff>152400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59</xdr:row>
          <xdr:rowOff>66675</xdr:rowOff>
        </xdr:from>
        <xdr:to>
          <xdr:col>12</xdr:col>
          <xdr:colOff>180975</xdr:colOff>
          <xdr:row>59</xdr:row>
          <xdr:rowOff>152400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egela\Documents\99_Archiv%20WDE%20STO\02_Prozesse%20WIMS\Deviation%20Approval\20200625_Deviation%20Approval_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steams_0d3e94/Shared%20Documents/Changes%20of%20processes%20and%20documents/2022/40_FO_Deviation_Approval_Supplier_V6/FO_Deviation_Approval_Internal_V17_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iation Approval Old Format"/>
      <sheetName val="Deviation Approval incl. Feedba"/>
      <sheetName val="PriorD2"/>
      <sheetName val="PriorD13"/>
      <sheetName val="AfterD2"/>
      <sheetName val="AfterD13"/>
      <sheetName val="Deviation Approval"/>
      <sheetName val="Distribution-Matrix OnePager"/>
      <sheetName val="Language"/>
      <sheetName val="Trigger-&amp;Distribution-Matrix"/>
      <sheetName val="SAP"/>
      <sheetName val="Trigger-Matrix"/>
      <sheetName val="ReferenceTableDropDowns"/>
      <sheetName val="Plants"/>
      <sheetName val="20200625_Deviation Approval_V6"/>
    </sheetNames>
    <sheetDataSet>
      <sheetData sheetId="0"/>
      <sheetData sheetId="1"/>
      <sheetData sheetId="2"/>
      <sheetData sheetId="3"/>
      <sheetData sheetId="4"/>
      <sheetData sheetId="5"/>
      <sheetData sheetId="6"/>
      <sheetData sheetId="7"/>
      <sheetData sheetId="8">
        <row r="6">
          <cell r="B6" t="str">
            <v>Deviation Approval</v>
          </cell>
        </row>
      </sheetData>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iation Approval"/>
      <sheetName val="DA without auto sign"/>
      <sheetName val="Approval&amp;Distribution-Matrix"/>
      <sheetName val="Triggermatrix"/>
      <sheetName val="FAQ"/>
      <sheetName val="Change Log"/>
      <sheetName val="Language"/>
      <sheetName val="Trigger-Matrix"/>
      <sheetName val="PriorD13n"/>
      <sheetName val="ECHSPriorD13n"/>
      <sheetName val="ReferenceTableDropDowns"/>
      <sheetName val="AfterD13n"/>
      <sheetName val="ECHSAfterD13n"/>
      <sheetName val="Plants"/>
    </sheetNames>
    <sheetDataSet>
      <sheetData sheetId="0"/>
      <sheetData sheetId="1"/>
      <sheetData sheetId="2"/>
      <sheetData sheetId="3"/>
      <sheetData sheetId="4"/>
      <sheetData sheetId="5"/>
      <sheetData sheetId="6">
        <row r="162">
          <cell r="B162" t="str">
            <v>- all signatories
- all those responsible for the measures
- SCM function (production control or procurement logistic)</v>
          </cell>
        </row>
      </sheetData>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B26" totalsRowShown="0" dataDxfId="13">
  <autoFilter ref="B1:B26" xr:uid="{00000000-0009-0000-0100-000001000000}"/>
  <tableColumns count="1">
    <tableColumn id="1" xr3:uid="{00000000-0010-0000-0000-000001000000}" name="Plant No" dataDxfId="1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A68" totalsRowShown="0" headerRowDxfId="11">
  <autoFilter ref="A1:A68" xr:uid="{00000000-0009-0000-0100-000002000000}"/>
  <tableColumns count="1">
    <tableColumn id="1" xr3:uid="{00000000-0010-0000-0100-000001000000}" name="Plant"/>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3.xml"/><Relationship Id="rId7" Type="http://schemas.openxmlformats.org/officeDocument/2006/relationships/ctrlProp" Target="../ctrlProps/ctrlProp5.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117"/>
  <sheetViews>
    <sheetView tabSelected="1" view="pageLayout" topLeftCell="A123" zoomScaleNormal="100" zoomScaleSheetLayoutView="100" workbookViewId="0">
      <selection activeCell="A76" sqref="A76:O83"/>
    </sheetView>
  </sheetViews>
  <sheetFormatPr baseColWidth="10" defaultColWidth="9" defaultRowHeight="14.25"/>
  <cols>
    <col min="1" max="2" width="8.5" style="40" customWidth="1"/>
    <col min="3" max="3" width="2" style="40" customWidth="1"/>
    <col min="4" max="4" width="12.625" style="40" customWidth="1"/>
    <col min="5" max="6" width="6.125" style="40" customWidth="1"/>
    <col min="7" max="7" width="9.875" style="40" customWidth="1"/>
    <col min="8" max="8" width="2" style="40" customWidth="1"/>
    <col min="9" max="9" width="8.125" style="40" customWidth="1"/>
    <col min="10" max="10" width="12" style="40" customWidth="1"/>
    <col min="11" max="11" width="7.25" style="40" customWidth="1"/>
    <col min="12" max="12" width="7.375" style="40" customWidth="1"/>
    <col min="13" max="13" width="17.625" style="40" customWidth="1"/>
    <col min="14" max="14" width="12.125" style="40" customWidth="1"/>
    <col min="15" max="15" width="15.75" style="40" customWidth="1"/>
    <col min="16" max="17" width="9" style="40"/>
    <col min="18" max="18" width="26.375" style="40" bestFit="1" customWidth="1"/>
    <col min="19" max="16384" width="9" style="40"/>
  </cols>
  <sheetData>
    <row r="1" spans="1:18" ht="8.1" customHeight="1" thickBot="1">
      <c r="A1" s="39"/>
      <c r="B1" s="89"/>
      <c r="C1" s="89"/>
      <c r="D1" s="89"/>
      <c r="E1" s="89"/>
      <c r="F1" s="89"/>
      <c r="G1" s="89"/>
      <c r="H1" s="89"/>
      <c r="I1" s="89"/>
      <c r="J1" s="89"/>
      <c r="K1" s="89"/>
      <c r="L1" s="110"/>
      <c r="M1" s="311"/>
      <c r="N1" s="311"/>
      <c r="O1" s="111"/>
    </row>
    <row r="2" spans="1:18">
      <c r="A2" s="39"/>
      <c r="B2" s="89"/>
      <c r="C2" s="89"/>
      <c r="D2" s="272" t="str">
        <f>Language!B6</f>
        <v>Lieferanten Sonderfreigabe</v>
      </c>
      <c r="E2" s="272"/>
      <c r="F2" s="272"/>
      <c r="G2" s="272"/>
      <c r="H2" s="272"/>
      <c r="I2" s="272"/>
      <c r="J2" s="272"/>
      <c r="K2" s="272"/>
      <c r="L2" s="110"/>
      <c r="M2" s="309" t="str">
        <f>Language!B124</f>
        <v>ZU BEFÜLLEN VON:</v>
      </c>
      <c r="N2" s="310"/>
      <c r="O2" s="92" t="str">
        <f>Language!B125</f>
        <v>SPRACHE</v>
      </c>
      <c r="Q2" s="191"/>
    </row>
    <row r="3" spans="1:18" ht="15.95" customHeight="1" thickBot="1">
      <c r="A3" s="39"/>
      <c r="B3" s="89"/>
      <c r="C3" s="89"/>
      <c r="D3" s="272"/>
      <c r="E3" s="272"/>
      <c r="F3" s="272"/>
      <c r="G3" s="272"/>
      <c r="H3" s="272"/>
      <c r="I3" s="272"/>
      <c r="J3" s="272"/>
      <c r="K3" s="272"/>
      <c r="L3" s="110"/>
      <c r="M3" s="90" t="str">
        <f>Language!B126</f>
        <v>Lieferant</v>
      </c>
      <c r="N3" s="91" t="s">
        <v>0</v>
      </c>
      <c r="O3" s="109" t="s">
        <v>1</v>
      </c>
    </row>
    <row r="4" spans="1:18" ht="8.1" customHeight="1" thickBot="1">
      <c r="A4" s="39"/>
      <c r="B4" s="89"/>
      <c r="C4" s="89"/>
      <c r="D4" s="272"/>
      <c r="E4" s="272"/>
      <c r="F4" s="272"/>
      <c r="G4" s="272"/>
      <c r="H4" s="272"/>
      <c r="I4" s="272"/>
      <c r="J4" s="272"/>
      <c r="K4" s="272"/>
      <c r="L4" s="110"/>
      <c r="M4" s="110"/>
      <c r="N4" s="110"/>
      <c r="O4" s="110"/>
    </row>
    <row r="5" spans="1:18" ht="17.25" customHeight="1" thickBot="1">
      <c r="A5" s="273" t="s">
        <v>2</v>
      </c>
      <c r="B5" s="274"/>
      <c r="C5" s="274"/>
      <c r="D5" s="274"/>
      <c r="E5" s="275"/>
      <c r="F5" s="180"/>
      <c r="G5" s="276" t="s">
        <v>3</v>
      </c>
      <c r="H5" s="277"/>
      <c r="I5" s="277"/>
      <c r="J5" s="277"/>
      <c r="K5" s="278"/>
      <c r="L5" s="112"/>
      <c r="M5" s="325" t="str">
        <f>Language!B11</f>
        <v>SONDERFREIGABE-NUMMER</v>
      </c>
      <c r="N5" s="326"/>
      <c r="O5" s="327"/>
    </row>
    <row r="6" spans="1:18" ht="17.45" customHeight="1">
      <c r="A6" s="39"/>
      <c r="B6" s="39"/>
      <c r="C6" s="39"/>
      <c r="D6" s="39"/>
      <c r="E6" s="39"/>
      <c r="F6" s="127" t="str">
        <f>IF(G7=ReferenceTableDropDowns!D3,1,IF(G7=ReferenceTableDropDowns!D4,2,IF(G7=ReferenceTableDropDowns!D5,3,IF(G7=ReferenceTableDropDowns!D6,4,IF(G7=ReferenceTableDropDowns!D7,5,IF(G7=ReferenceTableDropDowns!D8,6,IF(G7=ReferenceTableDropDowns!D9,7,IF(G7=ReferenceTableDropDowns!D10,8,IF(G7=ReferenceTableDropDowns!D11,9,IF(G7=ReferenceTableDropDowns!D12,10,IF(G7=ReferenceTableDropDowns!D13,11,IF(G7=ReferenceTableDropDowns!D14,12,""))))))))))))</f>
        <v/>
      </c>
      <c r="G6" s="39"/>
      <c r="H6" s="39"/>
      <c r="I6" s="39"/>
      <c r="J6" s="39"/>
      <c r="K6" s="39"/>
      <c r="L6" s="112"/>
      <c r="M6" s="328" t="str">
        <f>Language!B12</f>
        <v>Sonderfreigabe # (optional)</v>
      </c>
      <c r="N6" s="329"/>
      <c r="O6" s="65"/>
    </row>
    <row r="7" spans="1:18" s="41" customFormat="1" ht="17.45" customHeight="1" thickBot="1">
      <c r="A7" s="366"/>
      <c r="B7" s="366"/>
      <c r="C7" s="366"/>
      <c r="D7" s="366"/>
      <c r="E7" s="366"/>
      <c r="F7" s="113"/>
      <c r="G7" s="276" t="s">
        <v>4</v>
      </c>
      <c r="H7" s="277"/>
      <c r="I7" s="277"/>
      <c r="J7" s="277"/>
      <c r="K7" s="278"/>
      <c r="L7" s="114"/>
      <c r="M7" s="330" t="str">
        <f>Language!B14</f>
        <v>SAP D2-Meldung #</v>
      </c>
      <c r="N7" s="331"/>
      <c r="O7" s="66"/>
      <c r="R7" s="40"/>
    </row>
    <row r="8" spans="1:18" s="41" customFormat="1" ht="6.75" customHeight="1">
      <c r="A8" s="64"/>
      <c r="B8" s="115"/>
      <c r="C8" s="115"/>
      <c r="D8" s="115"/>
      <c r="E8" s="115"/>
      <c r="F8" s="116"/>
      <c r="G8" s="116"/>
      <c r="H8" s="116"/>
      <c r="I8" s="116"/>
      <c r="J8" s="117"/>
      <c r="K8" s="117"/>
      <c r="L8" s="118"/>
      <c r="M8" s="119"/>
      <c r="N8" s="119"/>
      <c r="O8" s="119"/>
      <c r="R8" s="40"/>
    </row>
    <row r="9" spans="1:18" ht="22.5" customHeight="1">
      <c r="A9" s="353"/>
      <c r="B9" s="353"/>
      <c r="C9" s="353"/>
      <c r="D9" s="305"/>
      <c r="E9" s="305"/>
      <c r="F9" s="305"/>
      <c r="G9" s="305"/>
      <c r="H9" s="305"/>
      <c r="I9" s="305"/>
      <c r="J9" s="305"/>
      <c r="K9" s="305"/>
      <c r="L9" s="305"/>
      <c r="M9" s="305"/>
      <c r="N9" s="173"/>
      <c r="O9" s="174"/>
    </row>
    <row r="10" spans="1:18" ht="12.95" customHeight="1">
      <c r="A10" s="354" t="str">
        <f>Language!B15</f>
        <v>Antragsdatum</v>
      </c>
      <c r="B10" s="355"/>
      <c r="C10" s="355"/>
      <c r="D10" s="355" t="str">
        <f>Language!B16</f>
        <v>Anforderer/Abteilung</v>
      </c>
      <c r="E10" s="355"/>
      <c r="F10" s="355"/>
      <c r="G10" s="332" t="str">
        <f>Language!B17</f>
        <v>Webasto Materialnummer &amp; Change Level</v>
      </c>
      <c r="H10" s="332"/>
      <c r="I10" s="332"/>
      <c r="J10" s="332"/>
      <c r="K10" s="364" t="str">
        <f>Language!B18</f>
        <v>Webasto Teile-/Prozessbenennung/
Referenz Dokument</v>
      </c>
      <c r="L10" s="364"/>
      <c r="M10" s="364"/>
      <c r="N10" s="93" t="str">
        <f>Language!B129</f>
        <v>Lieferanten Nr.</v>
      </c>
      <c r="O10" s="94" t="str">
        <f>Language!B128</f>
        <v>Lieferantenname</v>
      </c>
    </row>
    <row r="11" spans="1:18" ht="12.75" customHeight="1">
      <c r="A11" s="354"/>
      <c r="B11" s="355"/>
      <c r="C11" s="355"/>
      <c r="D11" s="122"/>
      <c r="E11" s="122"/>
      <c r="F11" s="122"/>
      <c r="G11" s="319" t="str">
        <f>Language!B127</f>
        <v>Weitere Mat. Nr.?</v>
      </c>
      <c r="H11" s="319"/>
      <c r="I11" s="320"/>
      <c r="J11" s="320"/>
      <c r="K11" s="365"/>
      <c r="L11" s="365"/>
      <c r="M11" s="365"/>
      <c r="N11" s="120"/>
      <c r="O11" s="121"/>
    </row>
    <row r="12" spans="1:18" ht="3.95" customHeight="1">
      <c r="A12" s="357"/>
      <c r="B12" s="358"/>
      <c r="C12" s="122"/>
      <c r="D12" s="122"/>
      <c r="E12" s="122"/>
      <c r="F12" s="122"/>
      <c r="G12" s="124"/>
      <c r="H12" s="124"/>
      <c r="I12" s="123"/>
      <c r="J12" s="123"/>
      <c r="K12" s="123"/>
      <c r="L12" s="120"/>
      <c r="M12" s="120"/>
      <c r="N12" s="120"/>
      <c r="O12" s="121"/>
    </row>
    <row r="13" spans="1:18" ht="3.95" customHeight="1">
      <c r="A13" s="357"/>
      <c r="B13" s="358"/>
      <c r="C13" s="48"/>
      <c r="D13" s="48"/>
      <c r="E13" s="48"/>
      <c r="F13" s="122"/>
      <c r="G13" s="120"/>
      <c r="H13" s="120"/>
      <c r="I13" s="120"/>
      <c r="J13" s="120"/>
      <c r="K13" s="120"/>
      <c r="L13" s="120"/>
      <c r="M13" s="120"/>
      <c r="N13" s="120"/>
      <c r="O13" s="121"/>
    </row>
    <row r="14" spans="1:18" ht="22.5" customHeight="1">
      <c r="A14" s="356" t="s">
        <v>5</v>
      </c>
      <c r="B14" s="356"/>
      <c r="C14" s="356"/>
      <c r="D14" s="356"/>
      <c r="E14" s="336"/>
      <c r="F14" s="337"/>
      <c r="G14" s="337"/>
      <c r="H14" s="337"/>
      <c r="I14" s="337"/>
      <c r="J14" s="337"/>
      <c r="K14" s="338"/>
      <c r="L14" s="333"/>
      <c r="M14" s="334"/>
      <c r="N14" s="305"/>
      <c r="O14" s="305"/>
    </row>
    <row r="15" spans="1:18" ht="15" customHeight="1">
      <c r="A15" s="359" t="str">
        <f>Language!B21</f>
        <v>Webasto Werk</v>
      </c>
      <c r="B15" s="312"/>
      <c r="C15" s="312"/>
      <c r="D15" s="312"/>
      <c r="E15" s="335" t="str">
        <f>Language!B22</f>
        <v>Projektbezeichnung/-nummer</v>
      </c>
      <c r="F15" s="335"/>
      <c r="G15" s="335"/>
      <c r="H15" s="335"/>
      <c r="I15" s="335"/>
      <c r="J15" s="335"/>
      <c r="K15" s="335"/>
      <c r="L15" s="335" t="str">
        <f>Language!B23</f>
        <v>Ablauftermin</v>
      </c>
      <c r="M15" s="335"/>
      <c r="N15" s="312" t="str">
        <f>Language!B24</f>
        <v>Stückzahl/Charge (nicht verpflichtend)</v>
      </c>
      <c r="O15" s="313"/>
    </row>
    <row r="16" spans="1:18" s="42" customFormat="1" ht="20.45" customHeight="1" thickBot="1">
      <c r="A16" s="360" t="str">
        <f>Language!B25</f>
        <v>Muss der Kunde informiert werden?</v>
      </c>
      <c r="B16" s="324"/>
      <c r="C16" s="324"/>
      <c r="D16" s="324"/>
      <c r="E16" s="361" t="s">
        <v>6</v>
      </c>
      <c r="F16" s="362"/>
      <c r="G16" s="362"/>
      <c r="H16" s="362"/>
      <c r="I16" s="363"/>
      <c r="J16" s="324" t="str">
        <f>Language!B26</f>
        <v>Kundenfreigabe benötigt?</v>
      </c>
      <c r="K16" s="324"/>
      <c r="L16" s="324"/>
      <c r="M16" s="361" t="s">
        <v>6</v>
      </c>
      <c r="N16" s="362"/>
      <c r="O16" s="203"/>
    </row>
    <row r="17" spans="1:18" ht="30.95" customHeight="1" thickBot="1">
      <c r="A17" s="302" t="str">
        <f>Language!B27</f>
        <v>SPEZIFIKATION / ANFORDERUNGEN</v>
      </c>
      <c r="B17" s="303"/>
      <c r="C17" s="303"/>
      <c r="D17" s="303"/>
      <c r="E17" s="303"/>
      <c r="F17" s="303"/>
      <c r="G17" s="303"/>
      <c r="H17" s="303"/>
      <c r="I17" s="304"/>
      <c r="J17" s="321" t="str">
        <f>Language!B28</f>
        <v>ABWEICHUNGS DETAILS 
(falls nötig, Skizze einfügen)</v>
      </c>
      <c r="K17" s="322"/>
      <c r="L17" s="322"/>
      <c r="M17" s="322"/>
      <c r="N17" s="322"/>
      <c r="O17" s="323"/>
    </row>
    <row r="18" spans="1:18" ht="18" customHeight="1">
      <c r="A18" s="339"/>
      <c r="B18" s="340"/>
      <c r="C18" s="340"/>
      <c r="D18" s="340"/>
      <c r="E18" s="340"/>
      <c r="F18" s="340"/>
      <c r="G18" s="340"/>
      <c r="H18" s="340"/>
      <c r="I18" s="341"/>
      <c r="J18" s="348"/>
      <c r="K18" s="349"/>
      <c r="L18" s="349"/>
      <c r="M18" s="349"/>
      <c r="N18" s="349"/>
      <c r="O18" s="350"/>
    </row>
    <row r="19" spans="1:18" ht="18" customHeight="1">
      <c r="A19" s="342"/>
      <c r="B19" s="343"/>
      <c r="C19" s="343"/>
      <c r="D19" s="343"/>
      <c r="E19" s="343"/>
      <c r="F19" s="343"/>
      <c r="G19" s="343"/>
      <c r="H19" s="343"/>
      <c r="I19" s="344"/>
      <c r="J19" s="351"/>
      <c r="K19" s="263"/>
      <c r="L19" s="263"/>
      <c r="M19" s="263"/>
      <c r="N19" s="263"/>
      <c r="O19" s="264"/>
    </row>
    <row r="20" spans="1:18" ht="18" customHeight="1">
      <c r="A20" s="342"/>
      <c r="B20" s="343"/>
      <c r="C20" s="343"/>
      <c r="D20" s="343"/>
      <c r="E20" s="343"/>
      <c r="F20" s="343"/>
      <c r="G20" s="343"/>
      <c r="H20" s="343"/>
      <c r="I20" s="344"/>
      <c r="J20" s="351"/>
      <c r="K20" s="263"/>
      <c r="L20" s="263"/>
      <c r="M20" s="263"/>
      <c r="N20" s="263"/>
      <c r="O20" s="264"/>
    </row>
    <row r="21" spans="1:18" ht="18" customHeight="1">
      <c r="A21" s="342"/>
      <c r="B21" s="343"/>
      <c r="C21" s="343"/>
      <c r="D21" s="343"/>
      <c r="E21" s="343"/>
      <c r="F21" s="343"/>
      <c r="G21" s="343"/>
      <c r="H21" s="343"/>
      <c r="I21" s="344"/>
      <c r="J21" s="351"/>
      <c r="K21" s="263"/>
      <c r="L21" s="263"/>
      <c r="M21" s="263"/>
      <c r="N21" s="263"/>
      <c r="O21" s="264"/>
    </row>
    <row r="22" spans="1:18" ht="18" customHeight="1">
      <c r="A22" s="342"/>
      <c r="B22" s="343"/>
      <c r="C22" s="343"/>
      <c r="D22" s="343"/>
      <c r="E22" s="343"/>
      <c r="F22" s="343"/>
      <c r="G22" s="343"/>
      <c r="H22" s="343"/>
      <c r="I22" s="344"/>
      <c r="J22" s="351"/>
      <c r="K22" s="263"/>
      <c r="L22" s="263"/>
      <c r="M22" s="263"/>
      <c r="N22" s="263"/>
      <c r="O22" s="264"/>
    </row>
    <row r="23" spans="1:18" ht="18" customHeight="1">
      <c r="A23" s="342"/>
      <c r="B23" s="343"/>
      <c r="C23" s="343"/>
      <c r="D23" s="343"/>
      <c r="E23" s="343"/>
      <c r="F23" s="343"/>
      <c r="G23" s="343"/>
      <c r="H23" s="343"/>
      <c r="I23" s="344"/>
      <c r="J23" s="351"/>
      <c r="K23" s="263"/>
      <c r="L23" s="263"/>
      <c r="M23" s="263"/>
      <c r="N23" s="263"/>
      <c r="O23" s="264"/>
    </row>
    <row r="24" spans="1:18" ht="18" customHeight="1">
      <c r="A24" s="342"/>
      <c r="B24" s="343"/>
      <c r="C24" s="343"/>
      <c r="D24" s="343"/>
      <c r="E24" s="343"/>
      <c r="F24" s="343"/>
      <c r="G24" s="343"/>
      <c r="H24" s="343"/>
      <c r="I24" s="344"/>
      <c r="J24" s="351"/>
      <c r="K24" s="263"/>
      <c r="L24" s="263"/>
      <c r="M24" s="263"/>
      <c r="N24" s="263"/>
      <c r="O24" s="264"/>
    </row>
    <row r="25" spans="1:18" ht="18" customHeight="1">
      <c r="A25" s="342"/>
      <c r="B25" s="343"/>
      <c r="C25" s="343"/>
      <c r="D25" s="343"/>
      <c r="E25" s="343"/>
      <c r="F25" s="343"/>
      <c r="G25" s="343"/>
      <c r="H25" s="343"/>
      <c r="I25" s="344"/>
      <c r="J25" s="351"/>
      <c r="K25" s="263"/>
      <c r="L25" s="263"/>
      <c r="M25" s="263"/>
      <c r="N25" s="263"/>
      <c r="O25" s="264"/>
    </row>
    <row r="26" spans="1:18" ht="18" customHeight="1">
      <c r="A26" s="342"/>
      <c r="B26" s="343"/>
      <c r="C26" s="343"/>
      <c r="D26" s="343"/>
      <c r="E26" s="343"/>
      <c r="F26" s="343"/>
      <c r="G26" s="343"/>
      <c r="H26" s="343"/>
      <c r="I26" s="344"/>
      <c r="J26" s="351"/>
      <c r="K26" s="263"/>
      <c r="L26" s="263"/>
      <c r="M26" s="263"/>
      <c r="N26" s="263"/>
      <c r="O26" s="264"/>
    </row>
    <row r="27" spans="1:18" ht="18" customHeight="1">
      <c r="A27" s="345"/>
      <c r="B27" s="346"/>
      <c r="C27" s="346"/>
      <c r="D27" s="346"/>
      <c r="E27" s="346"/>
      <c r="F27" s="346"/>
      <c r="G27" s="346"/>
      <c r="H27" s="346"/>
      <c r="I27" s="347"/>
      <c r="J27" s="352"/>
      <c r="K27" s="266"/>
      <c r="L27" s="266"/>
      <c r="M27" s="266"/>
      <c r="N27" s="266"/>
      <c r="O27" s="267"/>
    </row>
    <row r="28" spans="1:18" ht="51" customHeight="1">
      <c r="A28" s="286" t="str">
        <f>Language!B132</f>
        <v>Risikobewertung des Lieferanten:</v>
      </c>
      <c r="B28" s="287"/>
      <c r="C28" s="287"/>
      <c r="D28" s="287"/>
      <c r="E28" s="288"/>
      <c r="F28" s="282"/>
      <c r="G28" s="282"/>
      <c r="H28" s="282"/>
      <c r="I28" s="282"/>
      <c r="J28" s="282"/>
      <c r="K28" s="282"/>
      <c r="L28" s="282"/>
      <c r="M28" s="282"/>
      <c r="N28" s="282"/>
      <c r="O28" s="283"/>
    </row>
    <row r="29" spans="1:18" ht="51" customHeight="1">
      <c r="A29" s="289" t="str">
        <f>Language!B133</f>
        <v>Risikobewertung von Webasto:</v>
      </c>
      <c r="B29" s="290"/>
      <c r="C29" s="290"/>
      <c r="D29" s="290"/>
      <c r="E29" s="291"/>
      <c r="F29" s="284"/>
      <c r="G29" s="284"/>
      <c r="H29" s="284"/>
      <c r="I29" s="284"/>
      <c r="J29" s="284"/>
      <c r="K29" s="284"/>
      <c r="L29" s="284"/>
      <c r="M29" s="284"/>
      <c r="N29" s="284"/>
      <c r="O29" s="285"/>
    </row>
    <row r="30" spans="1:18" ht="15.95" customHeight="1">
      <c r="A30" s="306" t="str">
        <f>Language!B38</f>
        <v>Sofortmaßnahmen zur Risikominimierung</v>
      </c>
      <c r="B30" s="307"/>
      <c r="C30" s="307"/>
      <c r="D30" s="307"/>
      <c r="E30" s="307"/>
      <c r="F30" s="307"/>
      <c r="G30" s="307"/>
      <c r="H30" s="307"/>
      <c r="I30" s="307"/>
      <c r="J30" s="307"/>
      <c r="K30" s="307"/>
      <c r="L30" s="307"/>
      <c r="M30" s="308"/>
      <c r="N30" s="95" t="str">
        <f>Language!B40</f>
        <v>Verantwortlich</v>
      </c>
      <c r="O30" s="96" t="str">
        <f>Language!B41</f>
        <v>Termin</v>
      </c>
    </row>
    <row r="31" spans="1:18" ht="18" customHeight="1">
      <c r="A31" s="279"/>
      <c r="B31" s="280"/>
      <c r="C31" s="280"/>
      <c r="D31" s="280"/>
      <c r="E31" s="280"/>
      <c r="F31" s="280"/>
      <c r="G31" s="280"/>
      <c r="H31" s="280"/>
      <c r="I31" s="280"/>
      <c r="J31" s="280"/>
      <c r="K31" s="280"/>
      <c r="L31" s="280"/>
      <c r="M31" s="281"/>
      <c r="N31" s="150"/>
      <c r="O31" s="55"/>
      <c r="R31" s="43"/>
    </row>
    <row r="32" spans="1:18" ht="18" customHeight="1">
      <c r="A32" s="279"/>
      <c r="B32" s="280"/>
      <c r="C32" s="280"/>
      <c r="D32" s="280"/>
      <c r="E32" s="280"/>
      <c r="F32" s="280"/>
      <c r="G32" s="280"/>
      <c r="H32" s="280"/>
      <c r="I32" s="280"/>
      <c r="J32" s="280"/>
      <c r="K32" s="280"/>
      <c r="L32" s="280"/>
      <c r="M32" s="281"/>
      <c r="N32" s="150"/>
      <c r="O32" s="56"/>
    </row>
    <row r="33" spans="1:18" ht="18" customHeight="1">
      <c r="A33" s="279"/>
      <c r="B33" s="280"/>
      <c r="C33" s="280"/>
      <c r="D33" s="280"/>
      <c r="E33" s="280"/>
      <c r="F33" s="280"/>
      <c r="G33" s="280"/>
      <c r="H33" s="280"/>
      <c r="I33" s="280"/>
      <c r="J33" s="280"/>
      <c r="K33" s="280"/>
      <c r="L33" s="280"/>
      <c r="M33" s="281"/>
      <c r="N33" s="150"/>
      <c r="O33" s="56"/>
    </row>
    <row r="34" spans="1:18" ht="18" customHeight="1">
      <c r="A34" s="279"/>
      <c r="B34" s="280"/>
      <c r="C34" s="280"/>
      <c r="D34" s="280"/>
      <c r="E34" s="280"/>
      <c r="F34" s="280"/>
      <c r="G34" s="280"/>
      <c r="H34" s="280"/>
      <c r="I34" s="280"/>
      <c r="J34" s="280"/>
      <c r="K34" s="280"/>
      <c r="L34" s="280"/>
      <c r="M34" s="281"/>
      <c r="N34" s="150"/>
      <c r="O34" s="56"/>
    </row>
    <row r="35" spans="1:18" ht="18" customHeight="1">
      <c r="A35" s="292"/>
      <c r="B35" s="293"/>
      <c r="C35" s="293"/>
      <c r="D35" s="293"/>
      <c r="E35" s="293"/>
      <c r="F35" s="293"/>
      <c r="G35" s="293"/>
      <c r="H35" s="293"/>
      <c r="I35" s="293"/>
      <c r="J35" s="293"/>
      <c r="K35" s="293"/>
      <c r="L35" s="293"/>
      <c r="M35" s="294"/>
      <c r="N35" s="151"/>
      <c r="O35" s="62"/>
    </row>
    <row r="36" spans="1:18" ht="18" customHeight="1">
      <c r="A36" s="295"/>
      <c r="B36" s="296"/>
      <c r="C36" s="296"/>
      <c r="D36" s="296"/>
      <c r="E36" s="296"/>
      <c r="F36" s="296"/>
      <c r="G36" s="296"/>
      <c r="H36" s="296"/>
      <c r="I36" s="296"/>
      <c r="J36" s="296"/>
      <c r="K36" s="296"/>
      <c r="L36" s="296"/>
      <c r="M36" s="297"/>
      <c r="N36" s="152"/>
      <c r="O36" s="57"/>
    </row>
    <row r="37" spans="1:18" ht="18" customHeight="1">
      <c r="A37" s="295"/>
      <c r="B37" s="296"/>
      <c r="C37" s="296"/>
      <c r="D37" s="296"/>
      <c r="E37" s="296"/>
      <c r="F37" s="296"/>
      <c r="G37" s="296"/>
      <c r="H37" s="296"/>
      <c r="I37" s="296"/>
      <c r="J37" s="296"/>
      <c r="K37" s="296"/>
      <c r="L37" s="296"/>
      <c r="M37" s="297"/>
      <c r="N37" s="152"/>
      <c r="O37" s="57"/>
    </row>
    <row r="38" spans="1:18" ht="18" customHeight="1">
      <c r="A38" s="295"/>
      <c r="B38" s="296"/>
      <c r="C38" s="296"/>
      <c r="D38" s="296"/>
      <c r="E38" s="296"/>
      <c r="F38" s="296"/>
      <c r="G38" s="296"/>
      <c r="H38" s="296"/>
      <c r="I38" s="296"/>
      <c r="J38" s="296"/>
      <c r="K38" s="296"/>
      <c r="L38" s="296"/>
      <c r="M38" s="297"/>
      <c r="N38" s="152"/>
      <c r="O38" s="57"/>
    </row>
    <row r="39" spans="1:18" ht="18" customHeight="1">
      <c r="A39" s="295"/>
      <c r="B39" s="296"/>
      <c r="C39" s="296"/>
      <c r="D39" s="296"/>
      <c r="E39" s="296"/>
      <c r="F39" s="296"/>
      <c r="G39" s="296"/>
      <c r="H39" s="296"/>
      <c r="I39" s="296"/>
      <c r="J39" s="296"/>
      <c r="K39" s="296"/>
      <c r="L39" s="296"/>
      <c r="M39" s="297"/>
      <c r="N39" s="152"/>
      <c r="O39" s="57"/>
    </row>
    <row r="40" spans="1:18" ht="18" customHeight="1">
      <c r="A40" s="295"/>
      <c r="B40" s="296"/>
      <c r="C40" s="296"/>
      <c r="D40" s="296"/>
      <c r="E40" s="296"/>
      <c r="F40" s="296"/>
      <c r="G40" s="296"/>
      <c r="H40" s="296"/>
      <c r="I40" s="296"/>
      <c r="J40" s="296"/>
      <c r="K40" s="296"/>
      <c r="L40" s="296"/>
      <c r="M40" s="297"/>
      <c r="N40" s="153"/>
      <c r="O40" s="58"/>
    </row>
    <row r="41" spans="1:18" ht="18" customHeight="1" thickBot="1">
      <c r="A41" s="372" t="str">
        <f>Language!B32</f>
        <v>Verwendung von Lagerbestand (inkl. Ersatzteile):</v>
      </c>
      <c r="B41" s="373"/>
      <c r="C41" s="373"/>
      <c r="D41" s="373"/>
      <c r="E41" s="373"/>
      <c r="F41" s="373"/>
      <c r="G41" s="373"/>
      <c r="H41" s="316" t="s">
        <v>6</v>
      </c>
      <c r="I41" s="317"/>
      <c r="J41" s="317"/>
      <c r="K41" s="317"/>
      <c r="L41" s="317"/>
      <c r="M41" s="318"/>
      <c r="N41" s="314"/>
      <c r="O41" s="315"/>
      <c r="R41" s="43"/>
    </row>
    <row r="42" spans="1:18" ht="15.95" customHeight="1">
      <c r="A42" s="306" t="str">
        <f>Language!B39</f>
        <v>Korrekturmaßnahmen, um der Spezifikation zu entsprechen*</v>
      </c>
      <c r="B42" s="307"/>
      <c r="C42" s="307"/>
      <c r="D42" s="307"/>
      <c r="E42" s="307"/>
      <c r="F42" s="307"/>
      <c r="G42" s="307"/>
      <c r="H42" s="307"/>
      <c r="I42" s="307"/>
      <c r="J42" s="307"/>
      <c r="K42" s="307"/>
      <c r="L42" s="307"/>
      <c r="M42" s="308"/>
      <c r="N42" s="95" t="str">
        <f>Language!B40</f>
        <v>Verantwortlich</v>
      </c>
      <c r="O42" s="96" t="str">
        <f>Language!B41</f>
        <v>Termin</v>
      </c>
    </row>
    <row r="43" spans="1:18" ht="18" customHeight="1">
      <c r="A43" s="279"/>
      <c r="B43" s="280"/>
      <c r="C43" s="280"/>
      <c r="D43" s="280"/>
      <c r="E43" s="280"/>
      <c r="F43" s="280"/>
      <c r="G43" s="280"/>
      <c r="H43" s="280"/>
      <c r="I43" s="280"/>
      <c r="J43" s="280"/>
      <c r="K43" s="280"/>
      <c r="L43" s="280"/>
      <c r="M43" s="281"/>
      <c r="N43" s="154"/>
      <c r="O43" s="59"/>
    </row>
    <row r="44" spans="1:18" ht="18" customHeight="1">
      <c r="A44" s="279"/>
      <c r="B44" s="280"/>
      <c r="C44" s="280"/>
      <c r="D44" s="280"/>
      <c r="E44" s="280"/>
      <c r="F44" s="280"/>
      <c r="G44" s="280"/>
      <c r="H44" s="280"/>
      <c r="I44" s="280"/>
      <c r="J44" s="280"/>
      <c r="K44" s="280"/>
      <c r="L44" s="280"/>
      <c r="M44" s="281"/>
      <c r="N44" s="150"/>
      <c r="O44" s="56"/>
    </row>
    <row r="45" spans="1:18" ht="18" customHeight="1">
      <c r="A45" s="279"/>
      <c r="B45" s="280"/>
      <c r="C45" s="280"/>
      <c r="D45" s="280"/>
      <c r="E45" s="280"/>
      <c r="F45" s="280"/>
      <c r="G45" s="280"/>
      <c r="H45" s="280"/>
      <c r="I45" s="280"/>
      <c r="J45" s="280"/>
      <c r="K45" s="280"/>
      <c r="L45" s="280"/>
      <c r="M45" s="281"/>
      <c r="N45" s="150"/>
      <c r="O45" s="56"/>
    </row>
    <row r="46" spans="1:18" ht="18" customHeight="1">
      <c r="A46" s="279"/>
      <c r="B46" s="280"/>
      <c r="C46" s="280"/>
      <c r="D46" s="280"/>
      <c r="E46" s="280"/>
      <c r="F46" s="280"/>
      <c r="G46" s="280"/>
      <c r="H46" s="280"/>
      <c r="I46" s="280"/>
      <c r="J46" s="280"/>
      <c r="K46" s="280"/>
      <c r="L46" s="280"/>
      <c r="M46" s="281"/>
      <c r="N46" s="150"/>
      <c r="O46" s="56"/>
    </row>
    <row r="47" spans="1:18" ht="18" customHeight="1">
      <c r="A47" s="292"/>
      <c r="B47" s="293"/>
      <c r="C47" s="293"/>
      <c r="D47" s="293"/>
      <c r="E47" s="293"/>
      <c r="F47" s="293"/>
      <c r="G47" s="293"/>
      <c r="H47" s="293"/>
      <c r="I47" s="293"/>
      <c r="J47" s="293"/>
      <c r="K47" s="293"/>
      <c r="L47" s="293"/>
      <c r="M47" s="294"/>
      <c r="N47" s="151"/>
      <c r="O47" s="62"/>
    </row>
    <row r="48" spans="1:18" ht="18" customHeight="1">
      <c r="A48" s="295"/>
      <c r="B48" s="296"/>
      <c r="C48" s="296"/>
      <c r="D48" s="296"/>
      <c r="E48" s="296"/>
      <c r="F48" s="296"/>
      <c r="G48" s="296"/>
      <c r="H48" s="296"/>
      <c r="I48" s="296"/>
      <c r="J48" s="296"/>
      <c r="K48" s="296"/>
      <c r="L48" s="296"/>
      <c r="M48" s="297"/>
      <c r="N48" s="152"/>
      <c r="O48" s="57"/>
    </row>
    <row r="49" spans="1:15" ht="18" customHeight="1">
      <c r="A49" s="295"/>
      <c r="B49" s="296"/>
      <c r="C49" s="296"/>
      <c r="D49" s="296"/>
      <c r="E49" s="296"/>
      <c r="F49" s="296"/>
      <c r="G49" s="296"/>
      <c r="H49" s="296"/>
      <c r="I49" s="296"/>
      <c r="J49" s="296"/>
      <c r="K49" s="296"/>
      <c r="L49" s="296"/>
      <c r="M49" s="297"/>
      <c r="N49" s="152"/>
      <c r="O49" s="57"/>
    </row>
    <row r="50" spans="1:15" ht="18" customHeight="1">
      <c r="A50" s="295"/>
      <c r="B50" s="296"/>
      <c r="C50" s="296"/>
      <c r="D50" s="296"/>
      <c r="E50" s="296"/>
      <c r="F50" s="296"/>
      <c r="G50" s="296"/>
      <c r="H50" s="296"/>
      <c r="I50" s="296"/>
      <c r="J50" s="296"/>
      <c r="K50" s="296"/>
      <c r="L50" s="296"/>
      <c r="M50" s="297"/>
      <c r="N50" s="152"/>
      <c r="O50" s="57"/>
    </row>
    <row r="51" spans="1:15" ht="18" customHeight="1">
      <c r="A51" s="295"/>
      <c r="B51" s="296"/>
      <c r="C51" s="296"/>
      <c r="D51" s="296"/>
      <c r="E51" s="296"/>
      <c r="F51" s="296"/>
      <c r="G51" s="296"/>
      <c r="H51" s="296"/>
      <c r="I51" s="296"/>
      <c r="J51" s="296"/>
      <c r="K51" s="296"/>
      <c r="L51" s="296"/>
      <c r="M51" s="297"/>
      <c r="N51" s="152"/>
      <c r="O51" s="57"/>
    </row>
    <row r="52" spans="1:15" ht="18" customHeight="1" thickBot="1">
      <c r="A52" s="298" t="str">
        <f>Language!B92</f>
        <v>*Der Anforderer ist dafür verantwortlich, dass die definierten Korrekturmaßnahmen komplett geschlossen sind, bevor die Abweichung im SAP geschlossen wird</v>
      </c>
      <c r="B52" s="299"/>
      <c r="C52" s="299"/>
      <c r="D52" s="299"/>
      <c r="E52" s="299"/>
      <c r="F52" s="299"/>
      <c r="G52" s="299"/>
      <c r="H52" s="299"/>
      <c r="I52" s="299"/>
      <c r="J52" s="299"/>
      <c r="K52" s="299"/>
      <c r="L52" s="299"/>
      <c r="M52" s="300"/>
      <c r="N52" s="155"/>
      <c r="O52" s="60"/>
    </row>
    <row r="53" spans="1:15" ht="15.95" customHeight="1">
      <c r="A53" s="374" t="str">
        <f>Language!B44</f>
        <v>Risikoabschätzung und Sonderfreigabegenehmigung (Unterschriften gem. der "Approval &amp; Distribution Matrix"):</v>
      </c>
      <c r="B53" s="375"/>
      <c r="C53" s="375"/>
      <c r="D53" s="375"/>
      <c r="E53" s="375"/>
      <c r="F53" s="375"/>
      <c r="G53" s="375"/>
      <c r="H53" s="375"/>
      <c r="I53" s="375"/>
      <c r="J53" s="375"/>
      <c r="K53" s="375"/>
      <c r="L53" s="375"/>
      <c r="M53" s="375"/>
      <c r="N53" s="375"/>
      <c r="O53" s="376"/>
    </row>
    <row r="54" spans="1:15" ht="54.95" customHeight="1">
      <c r="A54" s="223" t="str">
        <f>Language!B143</f>
        <v>Funktion:</v>
      </c>
      <c r="B54" s="224"/>
      <c r="C54" s="251" t="str">
        <f>IF($F$6=1,PriorD2!$A$3,IF($F$6=2,PriorD2!$B$3,IF($F$6=3,PriorD2!$C$3,IF($F$6=4,AfterD2!$A$3,IF($F$6=5,AfterD2!$B$3,IF($F$6=6,AfterD2!$C$3,IF($F$6=7,ECHSPriorD2!$A$3,IF($F$6=8,ECHSPriorD2!$B$3,IF($F$6=9,ECHSPriorD2!$C$3,IF($F$6=10,ECHSAfterD2!$A$3,IF($F$6=11,ECHSAfterD2!$B$3,IF($F$6=12,ECHSAfterD2!$C$3,""))))))))))))</f>
        <v/>
      </c>
      <c r="D54" s="252"/>
      <c r="E54" s="257" t="str">
        <f>IF($F$6=1,PriorD2!$A$4,IF($F$6=2,PriorD2!$B$4,IF($F$6=3,PriorD2!$C$4,IF($F$6=4,AfterD2!$A$4,IF($F$6=5,AfterD2!$B$4,IF($F$6=6,AfterD2!$C$4,IF($F$6=7,ECHSPriorD2!$A$4,IF($F$6=8,ECHSPriorD2!$B$4,IF($F$6=9,ECHSPriorD2!$C$4,IF($F$6=10,ECHSAfterD2!$A$4,IF($F$6=11,ECHSAfterD2!$B$4,IF($F$6=12,ECHSAfterD2!$C$4,""))))))))))))</f>
        <v/>
      </c>
      <c r="F54" s="259"/>
      <c r="G54" s="259"/>
      <c r="H54" s="260"/>
      <c r="I54" s="257" t="str">
        <f>IF($F$6=1,PriorD2!$A$5,IF($F$6=2,PriorD2!$B$5,IF($F$6=3,PriorD2!$C$5,IF($F$6=4,AfterD2!$A$5,IF($F$6=5,AfterD2!$B$5,IF($F$6=6,AfterD2!$C$5,IF($F$6=7,ECHSPriorD2!$A$5,IF($F$6=8,ECHSPriorD2!$B$5,IF($F$6=9,ECHSPriorD2!$C$5,IF($F$6=10,ECHSAfterD2!$A$5,IF($F$6=11,ECHSAfterD2!$B$5,IF($F$6=12,ECHSAfterD2!$C$5,""))))))))))))</f>
        <v/>
      </c>
      <c r="J54" s="260"/>
      <c r="K54" s="257" t="str">
        <f>IF($F$6=1,PriorD2!$A$6,IF($F$6=2,PriorD2!$B$6,IF($F$6=3,PriorD2!$C$6,IF($F$6=4,AfterD2!$A$6,IF($F$6=5,AfterD2!$B$6,IF($F$6=6,AfterD2!$C$6,IF($F$6=7,ECHSPriorD2!$A$6,IF($F$6=8,ECHSPriorD2!$B$6,IF($F$6=9,ECHSPriorD2!$C$6,IF($F$6=10,ECHSAfterD2!$A$6,IF($F$6=11,ECHSAfterD2!$B$6,IF($F$6=12,ECHSAfterD2!$C$6,""))))))))))))</f>
        <v/>
      </c>
      <c r="L54" s="260"/>
      <c r="M54" s="97" t="str">
        <f>IF($F$6=1,PriorD2!$A$7,IF($F$6=2,PriorD2!$B$7,IF($F$6=3,PriorD2!$C$7,IF($F$6=4,AfterD2!$A$7,IF($F$6=5,AfterD2!$B$7,IF($F$6=6,AfterD2!$C$7,IF($F$6=7,ECHSPriorD2!$A$7,IF($F$6=8,ECHSPriorD2!$B$7,IF($F$6=9,ECHSPriorD2!$C$7,IF($F$6=10,ECHSAfterD2!$A$7,IF($F$6=11,ECHSAfterD2!$B$7,IF($F$6=12,ECHSAfterD2!$C$7,""))))))))))))</f>
        <v/>
      </c>
      <c r="N54" s="97" t="str">
        <f>IF($F$6=1,PriorD2!$A$8,IF($F$6=2,PriorD2!$B$8,IF($F$6=3,PriorD2!$C$8,IF($F$6=4,AfterD2!$A$8,IF($F$6=5,AfterD2!$B$8,IF($F$6=6,AfterD2!$C$8,IF($F$6=7,ECHSPriorD2!$A$8,IF($F$6=8,ECHSPriorD2!$B$8,IF($F$6=9,ECHSPriorD2!$C$8,IF($F$6=10,ECHSAfterD2!$A$8,IF($F$6=11,ECHSAfterD2!$B$8,IF($F$6=12,ECHSAfterD2!$C$8,""))))))))))))</f>
        <v/>
      </c>
      <c r="O54" s="171" t="str">
        <f>IF($F$6=1,PriorD2!$A$9,IF($F$6=2,PriorD2!$B$9,IF($F$6=3,PriorD2!$C$9,IF($F$6=4,AfterD2!$A$9,IF($F$6=5,AfterD2!$B$9,IF($F$6=6,AfterD2!$C$9,IF($F$6=7,ECHSPriorD2!$A$9,IF($F$6=8,ECHSPriorD2!$B$9,IF($F$6=9,ECHSPriorD2!$C$9,IF($F$6=10,ECHSAfterD2!$A$9,IF($F$6=11,ECHSAfterD2!$B$9,IF($F$6=12,ECHSAfterD2!$C$9,""))))))))))))</f>
        <v/>
      </c>
    </row>
    <row r="55" spans="1:15" ht="24" customHeight="1">
      <c r="A55" s="223" t="str">
        <f>Language!B51</f>
        <v>Name:</v>
      </c>
      <c r="B55" s="224"/>
      <c r="C55" s="301"/>
      <c r="D55" s="255"/>
      <c r="E55" s="367"/>
      <c r="F55" s="371"/>
      <c r="G55" s="371"/>
      <c r="H55" s="368"/>
      <c r="I55" s="256"/>
      <c r="J55" s="250"/>
      <c r="K55" s="256"/>
      <c r="L55" s="250"/>
      <c r="M55" s="44"/>
      <c r="N55" s="49"/>
      <c r="O55" s="61"/>
    </row>
    <row r="56" spans="1:15" ht="24" customHeight="1">
      <c r="A56" s="223" t="str">
        <f>Language!B52</f>
        <v>Datum:</v>
      </c>
      <c r="B56" s="224"/>
      <c r="C56" s="369"/>
      <c r="D56" s="370"/>
      <c r="E56" s="225"/>
      <c r="F56" s="227"/>
      <c r="G56" s="227"/>
      <c r="H56" s="226"/>
      <c r="I56" s="228"/>
      <c r="J56" s="229"/>
      <c r="K56" s="228"/>
      <c r="L56" s="229"/>
      <c r="M56" s="67"/>
      <c r="N56" s="199"/>
      <c r="O56" s="68"/>
    </row>
    <row r="57" spans="1:15" ht="24" customHeight="1">
      <c r="A57" s="223" t="str">
        <f>Language!B53</f>
        <v>Unterschrift:</v>
      </c>
      <c r="B57" s="224"/>
      <c r="C57" s="253"/>
      <c r="D57" s="254"/>
      <c r="E57" s="225"/>
      <c r="F57" s="227"/>
      <c r="G57" s="227"/>
      <c r="H57" s="226"/>
      <c r="I57" s="228"/>
      <c r="J57" s="229"/>
      <c r="K57" s="228"/>
      <c r="L57" s="229"/>
      <c r="M57" s="67"/>
      <c r="N57" s="67"/>
      <c r="O57" s="68"/>
    </row>
    <row r="58" spans="1:15" ht="2.4500000000000002" customHeight="1">
      <c r="A58" s="98"/>
      <c r="B58" s="99"/>
      <c r="C58" s="204"/>
      <c r="D58" s="204"/>
      <c r="E58" s="204"/>
      <c r="F58" s="204"/>
      <c r="G58" s="204"/>
      <c r="H58" s="204"/>
      <c r="I58" s="205"/>
      <c r="J58" s="205"/>
      <c r="K58" s="205"/>
      <c r="L58" s="205"/>
      <c r="M58" s="205"/>
      <c r="N58" s="205"/>
      <c r="O58" s="206"/>
    </row>
    <row r="59" spans="1:15" ht="54.95" customHeight="1">
      <c r="A59" s="223" t="str">
        <f>Language!B143</f>
        <v>Funktion:</v>
      </c>
      <c r="B59" s="224"/>
      <c r="C59" s="367" t="str">
        <f>IF($F$6=7,ECHSPriorD2!$A$10,IF($F$6=8,ECHSPriorD2!$B$10,IF($F$6=9,ECHSPriorD2!$C$10,IF($F$6=10,ECHSAfterD2!$A$10,IF($F$6=11,ECHSAfterD2!$B$10,IF($F$6=12,ECHSAfterD2!$C$10,""))))))</f>
        <v/>
      </c>
      <c r="D59" s="368"/>
      <c r="E59" s="247" t="str">
        <f>IF($F$6=7,ECHSPriorD2!$A$11,IF($F$6=8,ECHSPriorD2!$B$11,IF($F$6=9,ECHSPriorD2!$C$11,IF($F$6=10,ECHSAfterD2!$A$11,IF($F$6=11,ECHSAfterD2!$B$11,IF($F$6=12,ECHSAfterD2!$C$11,""))))))</f>
        <v/>
      </c>
      <c r="F59" s="249"/>
      <c r="G59" s="249"/>
      <c r="H59" s="248"/>
      <c r="I59" s="247" t="str">
        <f>IF($F$6=7,ECHSPriorD2!$A$12,IF($F$6=8,ECHSPriorD2!$B$12,IF($F$6=9,ECHSPriorD2!$C$12,IF($F$6=10,ECHSAfterD2!$A$12,IF($F$6=11,ECHSAfterD2!$B$12,IF($F$6=12,ECHSAfterD2!$C$12,""))))))</f>
        <v/>
      </c>
      <c r="J59" s="250"/>
      <c r="K59" s="247" t="str">
        <f>IF($F$6=7,ECHSPriorD2!$A$13,IF($F$6=8,ECHSPriorD2!$B$13,IF($F$6=9,ECHSPriorD2!$C$13,IF($F$6=10,ECHSAfterD2!$A$13,IF($F$6=11,ECHSAfterD2!$B$13,IF($F$6=12,ECHSAfterD2!$C$13,""))))))</f>
        <v/>
      </c>
      <c r="L59" s="248"/>
      <c r="M59" s="47" t="str">
        <f>IF($F$6=7,ECHSPriorD2!$A$14,IF($F$6=8,ECHSPriorD2!$B$14,IF($F$6=9,ECHSPriorD2!$C$14,IF($F$6=10,ECHSAfterD2!$A$14,IF($F$6=11,ECHSAfterD2!$B$14,IF($F$6=12,ECHSAfterD2!$C$14,""))))))</f>
        <v/>
      </c>
      <c r="N59" s="200"/>
      <c r="O59" s="156"/>
    </row>
    <row r="60" spans="1:15" ht="24" customHeight="1">
      <c r="A60" s="223" t="str">
        <f>Language!B51</f>
        <v>Name:</v>
      </c>
      <c r="B60" s="224"/>
      <c r="C60" s="367"/>
      <c r="D60" s="368"/>
      <c r="E60" s="367"/>
      <c r="F60" s="371"/>
      <c r="G60" s="371"/>
      <c r="H60" s="368"/>
      <c r="I60" s="256"/>
      <c r="J60" s="250"/>
      <c r="K60" s="256"/>
      <c r="L60" s="250"/>
      <c r="M60" s="44"/>
      <c r="N60" s="49"/>
      <c r="O60" s="61"/>
    </row>
    <row r="61" spans="1:15" ht="24" customHeight="1">
      <c r="A61" s="223" t="str">
        <f>Language!B52</f>
        <v>Datum:</v>
      </c>
      <c r="B61" s="224"/>
      <c r="C61" s="225"/>
      <c r="D61" s="226"/>
      <c r="E61" s="225"/>
      <c r="F61" s="227"/>
      <c r="G61" s="227"/>
      <c r="H61" s="226"/>
      <c r="I61" s="228"/>
      <c r="J61" s="229"/>
      <c r="K61" s="228"/>
      <c r="L61" s="229"/>
      <c r="M61" s="67"/>
      <c r="N61" s="199"/>
      <c r="O61" s="68"/>
    </row>
    <row r="62" spans="1:15" ht="24" customHeight="1">
      <c r="A62" s="223" t="str">
        <f>Language!B53</f>
        <v>Unterschrift:</v>
      </c>
      <c r="B62" s="224"/>
      <c r="C62" s="225"/>
      <c r="D62" s="226"/>
      <c r="E62" s="225"/>
      <c r="F62" s="227"/>
      <c r="G62" s="227"/>
      <c r="H62" s="226"/>
      <c r="I62" s="228"/>
      <c r="J62" s="229"/>
      <c r="K62" s="228"/>
      <c r="L62" s="229"/>
      <c r="M62" s="67"/>
      <c r="N62" s="67"/>
      <c r="O62" s="68"/>
    </row>
    <row r="63" spans="1:15" ht="10.5" customHeight="1">
      <c r="A63" s="377" t="str">
        <f>Language!B120</f>
        <v>eine kommentarlose Unterschrift bedeutet "Freigabe der Sonderfreigabe"; im Falle einer Ablehnung ist ein entsprechender Kommentar durch die entsprechende Stelle auf dem Formblatt zu vermerken;</v>
      </c>
      <c r="B63" s="378"/>
      <c r="C63" s="378"/>
      <c r="D63" s="378"/>
      <c r="E63" s="378"/>
      <c r="F63" s="378"/>
      <c r="G63" s="378"/>
      <c r="H63" s="378"/>
      <c r="I63" s="378"/>
      <c r="J63" s="378"/>
      <c r="K63" s="378"/>
      <c r="L63" s="378"/>
      <c r="M63" s="378"/>
      <c r="N63" s="378"/>
      <c r="O63" s="379"/>
    </row>
    <row r="64" spans="1:15" ht="15" customHeight="1" thickBot="1">
      <c r="A64" s="230" t="str">
        <f>Language!B119</f>
        <v>Von der globalen Unterschriftenregelung kann bei Bedarf lokal abgewichen und auf einen Vertreter übertragen werden</v>
      </c>
      <c r="B64" s="231"/>
      <c r="C64" s="231"/>
      <c r="D64" s="231"/>
      <c r="E64" s="231"/>
      <c r="F64" s="231"/>
      <c r="G64" s="231"/>
      <c r="H64" s="231"/>
      <c r="I64" s="231"/>
      <c r="J64" s="231"/>
      <c r="K64" s="231"/>
      <c r="L64" s="231"/>
      <c r="M64" s="231"/>
      <c r="N64" s="231"/>
      <c r="O64" s="198">
        <f>G9</f>
        <v>0</v>
      </c>
    </row>
    <row r="65" spans="1:15" ht="14.25" customHeight="1">
      <c r="A65" s="382" t="str">
        <f>Language!B54</f>
        <v>Verteiler: Sonderfreigabe zurück an Anforderer, Information an:</v>
      </c>
      <c r="B65" s="383"/>
      <c r="C65" s="383"/>
      <c r="D65" s="383"/>
      <c r="E65" s="383"/>
      <c r="F65" s="383"/>
      <c r="G65" s="383"/>
      <c r="H65" s="383"/>
      <c r="I65" s="383"/>
      <c r="J65" s="383"/>
      <c r="K65" s="383"/>
      <c r="L65" s="383"/>
      <c r="M65" s="238" t="str">
        <f>Language!B167</f>
        <v>Feld zur Eingabe von Namen 
(Falls erforderlich - optional)</v>
      </c>
      <c r="N65" s="238"/>
      <c r="O65" s="239"/>
    </row>
    <row r="66" spans="1:15" s="42" customFormat="1" ht="20.100000000000001" customHeight="1">
      <c r="A66" s="232" t="str">
        <f>IF($F$6=1,PriorD2!$G$3,IF($F$6=2,PriorD2!$H$3,IF($F$6=3,PriorD2!$I$3,IF($F$6=4,AfterD2!$G$3,IF($F$6=5,AfterD2!$H$3,IF($F$6=6,AfterD2!$I$3,IF($F$6=7,ECHSPriorD2!G3,IF($F$6=8,ECHSPriorD2!G3,IF($F$6=9,ECHSPriorD2!G3,IF($F$6=10,ECHSPriorD2!G3,IF($F$6=11,ECHSPriorD2!G3,IF($F$6=12,ECHSPriorD2!G3,""))))))))))))</f>
        <v/>
      </c>
      <c r="B66" s="233"/>
      <c r="C66" s="233"/>
      <c r="D66" s="233"/>
      <c r="E66" s="233"/>
      <c r="F66" s="233"/>
      <c r="G66" s="233"/>
      <c r="H66" s="233"/>
      <c r="I66" s="233"/>
      <c r="J66" s="233"/>
      <c r="K66" s="233"/>
      <c r="L66" s="233"/>
      <c r="M66" s="240"/>
      <c r="N66" s="240"/>
      <c r="O66" s="241"/>
    </row>
    <row r="67" spans="1:15" s="42" customFormat="1" ht="20.100000000000001" customHeight="1">
      <c r="A67" s="234"/>
      <c r="B67" s="235"/>
      <c r="C67" s="235"/>
      <c r="D67" s="235"/>
      <c r="E67" s="235"/>
      <c r="F67" s="235"/>
      <c r="G67" s="235"/>
      <c r="H67" s="235"/>
      <c r="I67" s="235"/>
      <c r="J67" s="235"/>
      <c r="K67" s="235"/>
      <c r="L67" s="235"/>
      <c r="M67" s="242"/>
      <c r="N67" s="242"/>
      <c r="O67" s="243"/>
    </row>
    <row r="68" spans="1:15" s="42" customFormat="1" ht="20.100000000000001" customHeight="1">
      <c r="A68" s="234"/>
      <c r="B68" s="235"/>
      <c r="C68" s="235"/>
      <c r="D68" s="235"/>
      <c r="E68" s="235"/>
      <c r="F68" s="235"/>
      <c r="G68" s="235"/>
      <c r="H68" s="235"/>
      <c r="I68" s="235"/>
      <c r="J68" s="235"/>
      <c r="K68" s="235"/>
      <c r="L68" s="235"/>
      <c r="M68" s="242"/>
      <c r="N68" s="242"/>
      <c r="O68" s="243"/>
    </row>
    <row r="69" spans="1:15" s="42" customFormat="1" ht="20.100000000000001" customHeight="1">
      <c r="A69" s="234"/>
      <c r="B69" s="235"/>
      <c r="C69" s="235"/>
      <c r="D69" s="235"/>
      <c r="E69" s="235"/>
      <c r="F69" s="235"/>
      <c r="G69" s="235"/>
      <c r="H69" s="235"/>
      <c r="I69" s="235"/>
      <c r="J69" s="235"/>
      <c r="K69" s="235"/>
      <c r="L69" s="235"/>
      <c r="M69" s="242"/>
      <c r="N69" s="242"/>
      <c r="O69" s="243"/>
    </row>
    <row r="70" spans="1:15" s="42" customFormat="1" ht="20.100000000000001" customHeight="1">
      <c r="A70" s="234"/>
      <c r="B70" s="235"/>
      <c r="C70" s="235"/>
      <c r="D70" s="235"/>
      <c r="E70" s="235"/>
      <c r="F70" s="235"/>
      <c r="G70" s="235"/>
      <c r="H70" s="235"/>
      <c r="I70" s="235"/>
      <c r="J70" s="235"/>
      <c r="K70" s="235"/>
      <c r="L70" s="235"/>
      <c r="M70" s="242"/>
      <c r="N70" s="242"/>
      <c r="O70" s="243"/>
    </row>
    <row r="71" spans="1:15" s="42" customFormat="1" ht="20.100000000000001" customHeight="1">
      <c r="A71" s="234"/>
      <c r="B71" s="235"/>
      <c r="C71" s="235"/>
      <c r="D71" s="235"/>
      <c r="E71" s="235"/>
      <c r="F71" s="235"/>
      <c r="G71" s="235"/>
      <c r="H71" s="235"/>
      <c r="I71" s="235"/>
      <c r="J71" s="235"/>
      <c r="K71" s="235"/>
      <c r="L71" s="235"/>
      <c r="M71" s="242"/>
      <c r="N71" s="242"/>
      <c r="O71" s="243"/>
    </row>
    <row r="72" spans="1:15" s="42" customFormat="1" ht="20.100000000000001" customHeight="1">
      <c r="A72" s="234"/>
      <c r="B72" s="235"/>
      <c r="C72" s="235"/>
      <c r="D72" s="235"/>
      <c r="E72" s="235"/>
      <c r="F72" s="235"/>
      <c r="G72" s="235"/>
      <c r="H72" s="235"/>
      <c r="I72" s="235"/>
      <c r="J72" s="235"/>
      <c r="K72" s="235"/>
      <c r="L72" s="235"/>
      <c r="M72" s="242"/>
      <c r="N72" s="242"/>
      <c r="O72" s="243"/>
    </row>
    <row r="73" spans="1:15" s="42" customFormat="1" ht="20.100000000000001" customHeight="1" thickBot="1">
      <c r="A73" s="236"/>
      <c r="B73" s="237"/>
      <c r="C73" s="237"/>
      <c r="D73" s="237"/>
      <c r="E73" s="237"/>
      <c r="F73" s="237"/>
      <c r="G73" s="237"/>
      <c r="H73" s="237"/>
      <c r="I73" s="237"/>
      <c r="J73" s="237"/>
      <c r="K73" s="237"/>
      <c r="L73" s="237"/>
      <c r="M73" s="244"/>
      <c r="N73" s="244"/>
      <c r="O73" s="245"/>
    </row>
    <row r="74" spans="1:15" ht="15" thickBot="1">
      <c r="A74" s="100" t="str">
        <f>Language!B4</f>
        <v>Ja</v>
      </c>
      <c r="B74" s="101" t="str">
        <f>Language!B141</f>
        <v>1. Verlängerung der Sonderfreigabe (max. 3 Monate)</v>
      </c>
      <c r="C74" s="125"/>
      <c r="D74" s="101"/>
      <c r="E74" s="101"/>
      <c r="F74" s="101"/>
      <c r="G74" s="101"/>
      <c r="H74" s="101"/>
      <c r="I74" s="384" t="str">
        <f>Language!B15&amp;":"</f>
        <v>Antragsdatum:</v>
      </c>
      <c r="J74" s="384"/>
      <c r="K74" s="271"/>
      <c r="L74" s="271"/>
      <c r="M74" s="384" t="str">
        <f>Language!B23&amp;":"</f>
        <v>Ablauftermin:</v>
      </c>
      <c r="N74" s="384"/>
      <c r="O74" s="211"/>
    </row>
    <row r="75" spans="1:15" ht="14.45" customHeight="1">
      <c r="A75" s="268" t="str">
        <f>Language!B76</f>
        <v>Begründung</v>
      </c>
      <c r="B75" s="269"/>
      <c r="C75" s="269"/>
      <c r="D75" s="269"/>
      <c r="E75" s="269"/>
      <c r="F75" s="269"/>
      <c r="G75" s="269"/>
      <c r="H75" s="269"/>
      <c r="I75" s="269"/>
      <c r="J75" s="269"/>
      <c r="K75" s="269"/>
      <c r="L75" s="269"/>
      <c r="M75" s="269"/>
      <c r="N75" s="269"/>
      <c r="O75" s="270"/>
    </row>
    <row r="76" spans="1:15" ht="24.95" customHeight="1">
      <c r="A76" s="262"/>
      <c r="B76" s="263"/>
      <c r="C76" s="263"/>
      <c r="D76" s="263"/>
      <c r="E76" s="263"/>
      <c r="F76" s="263"/>
      <c r="G76" s="263"/>
      <c r="H76" s="263"/>
      <c r="I76" s="263"/>
      <c r="J76" s="263"/>
      <c r="K76" s="263"/>
      <c r="L76" s="263"/>
      <c r="M76" s="263"/>
      <c r="N76" s="263"/>
      <c r="O76" s="264"/>
    </row>
    <row r="77" spans="1:15" ht="24.95" customHeight="1">
      <c r="A77" s="262"/>
      <c r="B77" s="263"/>
      <c r="C77" s="263"/>
      <c r="D77" s="263"/>
      <c r="E77" s="263"/>
      <c r="F77" s="263"/>
      <c r="G77" s="263"/>
      <c r="H77" s="263"/>
      <c r="I77" s="263"/>
      <c r="J77" s="263"/>
      <c r="K77" s="263"/>
      <c r="L77" s="263"/>
      <c r="M77" s="263"/>
      <c r="N77" s="263"/>
      <c r="O77" s="264"/>
    </row>
    <row r="78" spans="1:15" ht="24.95" customHeight="1">
      <c r="A78" s="262"/>
      <c r="B78" s="263"/>
      <c r="C78" s="263"/>
      <c r="D78" s="263"/>
      <c r="E78" s="263"/>
      <c r="F78" s="263"/>
      <c r="G78" s="263"/>
      <c r="H78" s="263"/>
      <c r="I78" s="263"/>
      <c r="J78" s="263"/>
      <c r="K78" s="263"/>
      <c r="L78" s="263"/>
      <c r="M78" s="263"/>
      <c r="N78" s="263"/>
      <c r="O78" s="264"/>
    </row>
    <row r="79" spans="1:15" ht="24.95" customHeight="1">
      <c r="A79" s="262"/>
      <c r="B79" s="263"/>
      <c r="C79" s="263"/>
      <c r="D79" s="263"/>
      <c r="E79" s="263"/>
      <c r="F79" s="263"/>
      <c r="G79" s="263"/>
      <c r="H79" s="263"/>
      <c r="I79" s="263"/>
      <c r="J79" s="263"/>
      <c r="K79" s="263"/>
      <c r="L79" s="263"/>
      <c r="M79" s="263"/>
      <c r="N79" s="263"/>
      <c r="O79" s="264"/>
    </row>
    <row r="80" spans="1:15" ht="24.95" customHeight="1">
      <c r="A80" s="262"/>
      <c r="B80" s="263"/>
      <c r="C80" s="263"/>
      <c r="D80" s="263"/>
      <c r="E80" s="263"/>
      <c r="F80" s="263"/>
      <c r="G80" s="263"/>
      <c r="H80" s="263"/>
      <c r="I80" s="263"/>
      <c r="J80" s="263"/>
      <c r="K80" s="263"/>
      <c r="L80" s="263"/>
      <c r="M80" s="263"/>
      <c r="N80" s="263"/>
      <c r="O80" s="264"/>
    </row>
    <row r="81" spans="1:27" ht="24.95" customHeight="1">
      <c r="A81" s="262"/>
      <c r="B81" s="263"/>
      <c r="C81" s="263"/>
      <c r="D81" s="263"/>
      <c r="E81" s="263"/>
      <c r="F81" s="263"/>
      <c r="G81" s="263"/>
      <c r="H81" s="263"/>
      <c r="I81" s="263"/>
      <c r="J81" s="263"/>
      <c r="K81" s="263"/>
      <c r="L81" s="263"/>
      <c r="M81" s="263"/>
      <c r="N81" s="263"/>
      <c r="O81" s="264"/>
    </row>
    <row r="82" spans="1:27" ht="24.95" customHeight="1">
      <c r="A82" s="262"/>
      <c r="B82" s="263"/>
      <c r="C82" s="263"/>
      <c r="D82" s="263"/>
      <c r="E82" s="263"/>
      <c r="F82" s="263"/>
      <c r="G82" s="263"/>
      <c r="H82" s="263"/>
      <c r="I82" s="263"/>
      <c r="J82" s="263"/>
      <c r="K82" s="263"/>
      <c r="L82" s="263"/>
      <c r="M82" s="263"/>
      <c r="N82" s="263"/>
      <c r="O82" s="264"/>
    </row>
    <row r="83" spans="1:27" ht="24.95" customHeight="1">
      <c r="A83" s="265"/>
      <c r="B83" s="266"/>
      <c r="C83" s="266"/>
      <c r="D83" s="266"/>
      <c r="E83" s="266"/>
      <c r="F83" s="266"/>
      <c r="G83" s="266"/>
      <c r="H83" s="266"/>
      <c r="I83" s="266"/>
      <c r="J83" s="266"/>
      <c r="K83" s="266"/>
      <c r="L83" s="266"/>
      <c r="M83" s="266"/>
      <c r="N83" s="266"/>
      <c r="O83" s="267"/>
    </row>
    <row r="84" spans="1:27" ht="14.45" customHeight="1">
      <c r="A84" s="103" t="str">
        <f>Language!B44</f>
        <v>Risikoabschätzung und Sonderfreigabegenehmigung (Unterschriften gem. der "Approval &amp; Distribution Matrix"):</v>
      </c>
      <c r="B84" s="102"/>
      <c r="C84" s="102"/>
      <c r="D84" s="102"/>
      <c r="E84" s="128"/>
      <c r="F84" s="128"/>
      <c r="G84" s="128"/>
      <c r="H84" s="128"/>
      <c r="I84" s="128"/>
      <c r="J84" s="128"/>
      <c r="K84" s="128"/>
      <c r="L84" s="128"/>
      <c r="M84" s="128"/>
      <c r="N84" s="128"/>
      <c r="O84" s="129"/>
    </row>
    <row r="85" spans="1:27" ht="54.95" customHeight="1">
      <c r="A85" s="246" t="str">
        <f>Language!B143</f>
        <v>Funktion:</v>
      </c>
      <c r="B85" s="246"/>
      <c r="C85" s="251" t="str">
        <f>IF($F$6=1,PriorD2!$D$3,IF($F$6=2,PriorD2!$E$3,IF($F$6=3,PriorD2!$F$3,IF($F$6=4,AfterD2!$D$3,IF($F$6=5,AfterD2!$E$3,IF($F$6=6,AfterD2!$F$3,IF($F$6=7,ECHSPriorD2!$D$3,IF($F$6=8,ECHSPriorD2!$D$3,IF($F$6=9,ECHSPriorD2!$D$3,IF($F$6=10,ECHSAfterD2!$D$3,IF($F$6=11,ECHSAfterD2!$D$3,IF($F$6=12,ECHSAfterD2!$F$3,""))))))))))))</f>
        <v/>
      </c>
      <c r="D85" s="252"/>
      <c r="E85" s="257" t="str">
        <f>IF($F$6=1,PriorD2!$D$4,IF($F$6=2,PriorD2!$E$4,IF($F$6=3,PriorD2!$F$4,IF($F$6=4,AfterD2!$D$4,IF($F$6=5,AfterD2!$E$4,IF($F$6=6,AfterD2!$F$4,IF($F$6=7,ECHSPriorD2!$D$4,IF($F$6=8,ECHSPriorD2!$D$4,IF($F$6=9,ECHSPriorD2!$D$4,IF($F$6=10,ECHSAfterD2!$D$4,IF($F$6=11,ECHSAfterD2!$D$4,IF($F$6=12,ECHSAfterD2!$F$4,""))))))))))))</f>
        <v/>
      </c>
      <c r="F85" s="259"/>
      <c r="G85" s="259"/>
      <c r="H85" s="260"/>
      <c r="I85" s="257" t="str">
        <f>IF($F$6=1,PriorD2!$D$5,IF($F$6=2,PriorD2!$E$5,IF($F$6=3,PriorD2!$F$5,IF($F$6=4,AfterD2!$D$5,IF($F$6=5,AfterD2!$E$5,IF($F$6=6,AfterD2!$F$5,IF($F$6=7,ECHSPriorD2!$D$5,IF($F$6=8,ECHSPriorD2!$D$5,IF($F$6=9,ECHSPriorD2!$D$5,IF($F$6=10,ECHSAfterD2!$D$5,IF($F$6=11,ECHSAfterD2!$D$5,IF($F$6=12,ECHSAfterD2!$F$5,""))))))))))))</f>
        <v/>
      </c>
      <c r="J85" s="260"/>
      <c r="K85" s="257" t="str">
        <f>IF($F$6=1,PriorD2!$D$6,IF($F$6=2,PriorD2!$E$6,IF($F$6=3,PriorD2!$F$6,IF($F$6=4,AfterD2!$D$6,IF($F$6=5,AfterD2!$E$6,IF($F$6=6,AfterD2!$F$6,IF($F$6=7,ECHSPriorD2!$D$6,IF($F$6=8,ECHSPriorD2!$D$6,IF($F$6=9,ECHSPriorD2!$D$6,IF($F$6=10,ECHSAfterD2!$D$6,IF($F$6=11,ECHSAfterD2!$D$6,IF($F$6=12,ECHSAfterD2!$F$6,""))))))))))))</f>
        <v/>
      </c>
      <c r="L85" s="260"/>
      <c r="M85" s="97" t="str">
        <f>IF($F$6=1,PriorD2!$D$7,IF($F$6=2,PriorD2!$E$7,IF($F$6=3,PriorD2!$F$7,IF($F$6=4,AfterD2!$D$7,IF($F$6=5,AfterD2!$E$7,IF($F$6=6,AfterD2!$F$7,IF($F$6=7,ECHSPriorD2!$D$7,IF($F$6=8,ECHSPriorD2!$D$7,IF($F$6=9,ECHSPriorD2!$D$7,IF($F$6=10,ECHSAfterD2!$D$7,IF($F$6=11,ECHSAfterD2!$D$7,IF($F$6=12,ECHSAfterD2!$F$7,""))))))))))))</f>
        <v/>
      </c>
      <c r="N85" s="97" t="str">
        <f>IF($F$6=1,PriorD2!$D$8,IF($F$6=2,PriorD2!$E$8,IF($F$6=3,PriorD2!$F$8,IF($F$6=4,AfterD2!$D$8,IF($F$6=5,AfterD2!$E$8,IF($F$6=6,AfterD2!$F$8,IF($F$6=7,ECHSPriorD2!$D$8,IF($F$6=8,ECHSPriorD2!$D$8,IF($F$6=9,ECHSPriorD2!$D$8,IF($F$6=10,ECHSAfterD2!$D$8,IF($F$6=11,ECHSAfterD2!$D$8,IF($F$6=12,ECHSAfterD2!$F$8,""))))))))))))</f>
        <v/>
      </c>
      <c r="O85" s="172" t="str">
        <f>IF($F$6=1,PriorD2!$D$9,IF($F$6=2,PriorD2!$E$9,IF($F$6=3,PriorD2!$F$9,IF($F$6=4,AfterD2!$D$9,IF($F$6=5,AfterD2!$E$9,IF($F$6=6,AfterD2!$F$9,IF($F$6=7,ECHSPriorD2!$D$9,IF($F$6=8,ECHSPriorD2!$D$9,IF($F$6=9,ECHSPriorD2!$D$9,IF($F$6=10,ECHSAfterD2!$D$9,IF($F$6=11,ECHSAfterD2!$D$9,IF($F$6=12,ECHSAfterD2!$F$9,""))))))))))))</f>
        <v/>
      </c>
    </row>
    <row r="86" spans="1:27" ht="24" customHeight="1">
      <c r="A86" s="246" t="str">
        <f>Language!B51</f>
        <v>Name:</v>
      </c>
      <c r="B86" s="246"/>
      <c r="C86" s="301"/>
      <c r="D86" s="255"/>
      <c r="E86" s="247"/>
      <c r="F86" s="249"/>
      <c r="G86" s="249"/>
      <c r="H86" s="248"/>
      <c r="I86" s="247"/>
      <c r="J86" s="248"/>
      <c r="K86" s="247"/>
      <c r="L86" s="248"/>
      <c r="M86" s="47"/>
      <c r="N86" s="47"/>
      <c r="O86" s="209"/>
    </row>
    <row r="87" spans="1:27" ht="24" customHeight="1">
      <c r="A87" s="246" t="str">
        <f>Language!B52</f>
        <v>Datum:</v>
      </c>
      <c r="B87" s="246"/>
      <c r="C87" s="253"/>
      <c r="D87" s="254"/>
      <c r="E87" s="225"/>
      <c r="F87" s="227"/>
      <c r="G87" s="227"/>
      <c r="H87" s="226"/>
      <c r="I87" s="228"/>
      <c r="J87" s="229"/>
      <c r="K87" s="228"/>
      <c r="L87" s="229"/>
      <c r="M87" s="67"/>
      <c r="N87" s="67"/>
      <c r="O87" s="209"/>
    </row>
    <row r="88" spans="1:27" ht="24" customHeight="1">
      <c r="A88" s="246" t="str">
        <f>Language!B53</f>
        <v>Unterschrift:</v>
      </c>
      <c r="B88" s="246"/>
      <c r="C88" s="253"/>
      <c r="D88" s="255"/>
      <c r="E88" s="247"/>
      <c r="F88" s="249"/>
      <c r="G88" s="249"/>
      <c r="H88" s="248"/>
      <c r="I88" s="225"/>
      <c r="J88" s="248"/>
      <c r="K88" s="247"/>
      <c r="L88" s="248"/>
      <c r="M88" s="201"/>
      <c r="N88" s="201"/>
      <c r="O88" s="61"/>
    </row>
    <row r="89" spans="1:27" ht="2.4500000000000002" customHeight="1">
      <c r="A89" s="106"/>
      <c r="B89" s="106"/>
      <c r="C89" s="204"/>
      <c r="D89" s="207"/>
      <c r="E89" s="207"/>
      <c r="F89" s="207"/>
      <c r="G89" s="207"/>
      <c r="H89" s="207"/>
      <c r="I89" s="204"/>
      <c r="J89" s="207"/>
      <c r="K89" s="207"/>
      <c r="L89" s="207"/>
      <c r="M89" s="204"/>
      <c r="N89" s="204"/>
      <c r="O89" s="63"/>
    </row>
    <row r="90" spans="1:27" ht="54.95" customHeight="1">
      <c r="A90" s="246" t="str">
        <f>Language!B143</f>
        <v>Funktion:</v>
      </c>
      <c r="B90" s="246"/>
      <c r="C90" s="247" t="str">
        <f>IF($F$6=7,ECHSPriorD2!$D$10,IF($F$6=8,ECHSPriorD2!$D$10,IF($F$6=9,ECHSPriorD2!$F$10,IF($F$6=10,ECHSAfterD2!$D$10,IF($F$6=11,ECHSAfterD2!$D$10,IF($F$6=12,ECHSAfterD2!$F$10,""))))))</f>
        <v/>
      </c>
      <c r="D90" s="248"/>
      <c r="E90" s="247" t="str">
        <f>IF($F$6=7,ECHSPriorD2!$D$11,IF($F$6=8,ECHSPriorD2!$D$11,IF($F$6=9,ECHSPriorD2!$F$11,IF($F$6=10,ECHSAfterD2!$D$11,IF($F$6=11,ECHSAfterD2!$D$11,IF($F$6=12,ECHSAfterD2!$F$11,""))))))</f>
        <v/>
      </c>
      <c r="F90" s="249"/>
      <c r="G90" s="249"/>
      <c r="H90" s="248"/>
      <c r="I90" s="247" t="str">
        <f>IF($F$6=7,ECHSPriorD2!$D$12,IF($F$6=8,ECHSPriorD2!$D$12,IF($F$6=9,ECHSPriorD2!$F$12,IF($F$6=10,ECHSAfterD2!$D$12,IF($F$6=11,ECHSAfterD2!$D$12,IF($F$6=12,ECHSAfterD2!$F$12,""))))))</f>
        <v/>
      </c>
      <c r="J90" s="250"/>
      <c r="K90" s="247" t="str">
        <f>IF($F$6=7,ECHSPriorD2!$D$13,IF($F$6=8,ECHSPriorD2!$D$13,IF($F$6=9,ECHSPriorD2!$F$13,IF($F$6=10,ECHSAfterD2!$D$13,IF($F$6=11,ECHSAfterD2!$D$13,IF($F$6=12,ECHSAfterD2!$F$13,""))))))</f>
        <v/>
      </c>
      <c r="L90" s="248"/>
      <c r="M90" s="47" t="str">
        <f>IF($F$6=7,ECHSPriorD2!$D$14,IF($F$6=8,ECHSPriorD2!$D$14,IF($F$6=9,ECHSPriorD2!$D$14,IF($F$6=10,ECHSAfterD2!$D$14,IF($F$6=11,ECHSAfterD2!$D$14,IF($F$6=12,ECHSAfterD2!$F$14,""))))))</f>
        <v/>
      </c>
      <c r="N90" s="47"/>
      <c r="O90" s="156"/>
    </row>
    <row r="91" spans="1:27" ht="24" customHeight="1">
      <c r="A91" s="246" t="str">
        <f>Language!B51</f>
        <v>Name:</v>
      </c>
      <c r="B91" s="246"/>
      <c r="C91" s="247"/>
      <c r="D91" s="248"/>
      <c r="E91" s="247"/>
      <c r="F91" s="249"/>
      <c r="G91" s="249"/>
      <c r="H91" s="248"/>
      <c r="I91" s="247"/>
      <c r="J91" s="248"/>
      <c r="K91" s="247"/>
      <c r="L91" s="248"/>
      <c r="M91" s="47"/>
      <c r="N91" s="200"/>
      <c r="O91" s="156"/>
    </row>
    <row r="92" spans="1:27" ht="24" customHeight="1">
      <c r="A92" s="246" t="str">
        <f>Language!B52</f>
        <v>Datum:</v>
      </c>
      <c r="B92" s="246"/>
      <c r="C92" s="225"/>
      <c r="D92" s="226"/>
      <c r="E92" s="225"/>
      <c r="F92" s="227"/>
      <c r="G92" s="227"/>
      <c r="H92" s="226"/>
      <c r="I92" s="228"/>
      <c r="J92" s="229"/>
      <c r="K92" s="228"/>
      <c r="L92" s="229"/>
      <c r="M92" s="67"/>
      <c r="N92" s="199"/>
      <c r="O92" s="68"/>
    </row>
    <row r="93" spans="1:27" ht="24" customHeight="1">
      <c r="A93" s="246" t="str">
        <f>Language!B53</f>
        <v>Unterschrift:</v>
      </c>
      <c r="B93" s="246"/>
      <c r="C93" s="225"/>
      <c r="D93" s="248"/>
      <c r="E93" s="247"/>
      <c r="F93" s="249"/>
      <c r="G93" s="249"/>
      <c r="H93" s="248"/>
      <c r="I93" s="225"/>
      <c r="J93" s="248"/>
      <c r="K93" s="247"/>
      <c r="L93" s="248"/>
      <c r="M93" s="201"/>
      <c r="N93" s="201"/>
      <c r="O93" s="61"/>
    </row>
    <row r="94" spans="1:27" ht="10.5" customHeight="1">
      <c r="A94" s="377" t="str">
        <f>Language!B120</f>
        <v>eine kommentarlose Unterschrift bedeutet "Freigabe der Sonderfreigabe"; im Falle einer Ablehnung ist ein entsprechender Kommentar durch die entsprechende Stelle auf dem Formblatt zu vermerken;</v>
      </c>
      <c r="B94" s="378"/>
      <c r="C94" s="378"/>
      <c r="D94" s="378"/>
      <c r="E94" s="378"/>
      <c r="F94" s="378"/>
      <c r="G94" s="378"/>
      <c r="H94" s="378"/>
      <c r="I94" s="378"/>
      <c r="J94" s="378"/>
      <c r="K94" s="378"/>
      <c r="L94" s="378"/>
      <c r="M94" s="378"/>
      <c r="N94" s="378"/>
      <c r="O94" s="379"/>
    </row>
    <row r="95" spans="1:27" s="39" customFormat="1" ht="10.5" customHeight="1" thickBot="1">
      <c r="A95" s="230" t="str">
        <f>Language!B119</f>
        <v>Von der globalen Unterschriftenregelung kann bei Bedarf lokal abgewichen und auf einen Vertreter übertragen werden</v>
      </c>
      <c r="B95" s="231"/>
      <c r="C95" s="231"/>
      <c r="D95" s="231"/>
      <c r="E95" s="231"/>
      <c r="F95" s="231"/>
      <c r="G95" s="231"/>
      <c r="H95" s="231"/>
      <c r="I95" s="231"/>
      <c r="J95" s="231"/>
      <c r="K95" s="231"/>
      <c r="L95" s="231"/>
      <c r="M95" s="231"/>
      <c r="N95" s="231"/>
      <c r="O95" s="381"/>
      <c r="P95" s="40"/>
      <c r="Q95" s="40"/>
      <c r="R95" s="40"/>
      <c r="S95" s="40"/>
      <c r="T95" s="40"/>
      <c r="U95" s="40"/>
      <c r="V95" s="40"/>
      <c r="W95" s="40"/>
      <c r="X95" s="40"/>
      <c r="Y95" s="40"/>
      <c r="Z95" s="40"/>
      <c r="AA95" s="40"/>
    </row>
    <row r="96" spans="1:27" s="39" customFormat="1" ht="14.45" customHeight="1" thickBot="1">
      <c r="A96" s="104" t="str">
        <f>Language!B4</f>
        <v>Ja</v>
      </c>
      <c r="B96" s="105" t="str">
        <f>Language!B142</f>
        <v>2. Verlängerung der Sonderfreigabe (max. 3 Monate)</v>
      </c>
      <c r="C96" s="105"/>
      <c r="D96" s="105"/>
      <c r="E96" s="105"/>
      <c r="F96" s="105"/>
      <c r="G96" s="105"/>
      <c r="H96" s="105"/>
      <c r="I96" s="261" t="str">
        <f>Language!B15&amp;":"</f>
        <v>Antragsdatum:</v>
      </c>
      <c r="J96" s="261"/>
      <c r="K96" s="380"/>
      <c r="L96" s="380"/>
      <c r="M96" s="261" t="str">
        <f>Language!B23</f>
        <v>Ablauftermin</v>
      </c>
      <c r="N96" s="261"/>
      <c r="O96" s="210"/>
      <c r="P96" s="40"/>
      <c r="Q96" s="40"/>
      <c r="R96" s="40"/>
      <c r="S96" s="40"/>
      <c r="T96" s="40"/>
      <c r="U96" s="40"/>
      <c r="V96" s="40"/>
      <c r="W96" s="40"/>
      <c r="X96" s="40"/>
      <c r="Y96" s="40"/>
      <c r="Z96" s="40"/>
      <c r="AA96" s="40"/>
    </row>
    <row r="97" spans="1:21" ht="14.1" customHeight="1">
      <c r="A97" s="268" t="str">
        <f>Language!B76</f>
        <v>Begründung</v>
      </c>
      <c r="B97" s="269"/>
      <c r="C97" s="269"/>
      <c r="D97" s="269"/>
      <c r="E97" s="269"/>
      <c r="F97" s="269"/>
      <c r="G97" s="269"/>
      <c r="H97" s="269"/>
      <c r="I97" s="269"/>
      <c r="J97" s="269"/>
      <c r="K97" s="269"/>
      <c r="L97" s="269"/>
      <c r="M97" s="269"/>
      <c r="N97" s="269"/>
      <c r="O97" s="270"/>
    </row>
    <row r="98" spans="1:21" ht="24.95" customHeight="1">
      <c r="A98" s="262"/>
      <c r="B98" s="263"/>
      <c r="C98" s="263"/>
      <c r="D98" s="263"/>
      <c r="E98" s="263"/>
      <c r="F98" s="263"/>
      <c r="G98" s="263"/>
      <c r="H98" s="263"/>
      <c r="I98" s="263"/>
      <c r="J98" s="263"/>
      <c r="K98" s="263"/>
      <c r="L98" s="263"/>
      <c r="M98" s="263"/>
      <c r="N98" s="263"/>
      <c r="O98" s="264"/>
    </row>
    <row r="99" spans="1:21" ht="24.95" customHeight="1">
      <c r="A99" s="262"/>
      <c r="B99" s="263"/>
      <c r="C99" s="263"/>
      <c r="D99" s="263"/>
      <c r="E99" s="263"/>
      <c r="F99" s="263"/>
      <c r="G99" s="263"/>
      <c r="H99" s="263"/>
      <c r="I99" s="263"/>
      <c r="J99" s="263"/>
      <c r="K99" s="263"/>
      <c r="L99" s="263"/>
      <c r="M99" s="263"/>
      <c r="N99" s="263"/>
      <c r="O99" s="264"/>
      <c r="R99" s="196"/>
      <c r="S99" s="196"/>
      <c r="T99" s="196"/>
      <c r="U99" s="196"/>
    </row>
    <row r="100" spans="1:21" ht="24.95" customHeight="1">
      <c r="A100" s="262"/>
      <c r="B100" s="263"/>
      <c r="C100" s="263"/>
      <c r="D100" s="263"/>
      <c r="E100" s="263"/>
      <c r="F100" s="263"/>
      <c r="G100" s="263"/>
      <c r="H100" s="263"/>
      <c r="I100" s="263"/>
      <c r="J100" s="263"/>
      <c r="K100" s="263"/>
      <c r="L100" s="263"/>
      <c r="M100" s="263"/>
      <c r="N100" s="263"/>
      <c r="O100" s="264"/>
      <c r="R100" s="196"/>
    </row>
    <row r="101" spans="1:21" ht="24.95" customHeight="1">
      <c r="A101" s="262"/>
      <c r="B101" s="263"/>
      <c r="C101" s="263"/>
      <c r="D101" s="263"/>
      <c r="E101" s="263"/>
      <c r="F101" s="263"/>
      <c r="G101" s="263"/>
      <c r="H101" s="263"/>
      <c r="I101" s="263"/>
      <c r="J101" s="263"/>
      <c r="K101" s="263"/>
      <c r="L101" s="263"/>
      <c r="M101" s="263"/>
      <c r="N101" s="263"/>
      <c r="O101" s="264"/>
    </row>
    <row r="102" spans="1:21" ht="24.95" customHeight="1">
      <c r="A102" s="262"/>
      <c r="B102" s="263"/>
      <c r="C102" s="263"/>
      <c r="D102" s="263"/>
      <c r="E102" s="263"/>
      <c r="F102" s="263"/>
      <c r="G102" s="263"/>
      <c r="H102" s="263"/>
      <c r="I102" s="263"/>
      <c r="J102" s="263"/>
      <c r="K102" s="263"/>
      <c r="L102" s="263"/>
      <c r="M102" s="263"/>
      <c r="N102" s="263"/>
      <c r="O102" s="264"/>
    </row>
    <row r="103" spans="1:21" ht="24.95" customHeight="1">
      <c r="A103" s="262"/>
      <c r="B103" s="263"/>
      <c r="C103" s="263"/>
      <c r="D103" s="263"/>
      <c r="E103" s="263"/>
      <c r="F103" s="263"/>
      <c r="G103" s="263"/>
      <c r="H103" s="263"/>
      <c r="I103" s="263"/>
      <c r="J103" s="263"/>
      <c r="K103" s="263"/>
      <c r="L103" s="263"/>
      <c r="M103" s="263"/>
      <c r="N103" s="263"/>
      <c r="O103" s="264"/>
    </row>
    <row r="104" spans="1:21" ht="24.95" customHeight="1">
      <c r="A104" s="265"/>
      <c r="B104" s="266"/>
      <c r="C104" s="266"/>
      <c r="D104" s="266"/>
      <c r="E104" s="266"/>
      <c r="F104" s="266"/>
      <c r="G104" s="266"/>
      <c r="H104" s="266"/>
      <c r="I104" s="266"/>
      <c r="J104" s="266"/>
      <c r="K104" s="266"/>
      <c r="L104" s="266"/>
      <c r="M104" s="266"/>
      <c r="N104" s="266"/>
      <c r="O104" s="267"/>
    </row>
    <row r="105" spans="1:21" ht="14.45" customHeight="1">
      <c r="A105" s="103" t="str">
        <f>Language!B44</f>
        <v>Risikoabschätzung und Sonderfreigabegenehmigung (Unterschriften gem. der "Approval &amp; Distribution Matrix"):</v>
      </c>
      <c r="B105" s="102"/>
      <c r="C105" s="102"/>
      <c r="D105" s="102"/>
      <c r="E105" s="128"/>
      <c r="F105" s="128"/>
      <c r="G105" s="128"/>
      <c r="H105" s="128"/>
      <c r="I105" s="128"/>
      <c r="J105" s="128"/>
      <c r="K105" s="128"/>
      <c r="L105" s="128"/>
      <c r="M105" s="128"/>
      <c r="N105" s="128"/>
      <c r="O105" s="129"/>
    </row>
    <row r="106" spans="1:21" ht="54.95" customHeight="1">
      <c r="A106" s="246" t="str">
        <f>Language!B143</f>
        <v>Funktion:</v>
      </c>
      <c r="B106" s="246"/>
      <c r="C106" s="251" t="str">
        <f>IF($F$6=1,PriorD2!$D$3,IF($F$6=2,PriorD2!$E$3,IF($F$6=3,PriorD2!$F$3,IF($F$6=4,AfterD2!$D$3,IF($F$6=5,AfterD2!$E$3,IF($F$6=6,AfterD2!$F$3,IF($F$6=7,ECHSPriorD2!$E$3,IF($F$6=8,ECHSPriorD2!$E$3,IF($F$6=9,ECHSPriorD2!$E$3,IF($F$6=10,ECHSAfterD2!$E$3,IF($F$6=11,ECHSAfterD2!$E$3,IF($F$6=12,ECHSAfterD2!$F$3,""))))))))))))</f>
        <v/>
      </c>
      <c r="D106" s="252"/>
      <c r="E106" s="257" t="str">
        <f>IF($F$6=1,PriorD2!$D$4,IF($F$6=2,PriorD2!$E$4,IF($F$6=3,PriorD2!$F$4,IF($F$6=4,AfterD2!$D$4,IF($F$6=5,AfterD2!$E$4,IF($F$6=6,AfterD2!$F$4,IF($F$6=7,ECHSPriorD2!$E$4,IF($F$6=8,ECHSPriorD2!$E$4,IF($F$6=9,ECHSPriorD2!$E$4,IF($F$6=10,ECHSAfterD2!$E$4,IF($F$6=11,ECHSAfterD2!$E$4,IF($F$6=12,ECHSAfterD2!$F$4,""))))))))))))</f>
        <v/>
      </c>
      <c r="F106" s="259"/>
      <c r="G106" s="259"/>
      <c r="H106" s="260"/>
      <c r="I106" s="257" t="str">
        <f>IF($F$6=1,PriorD2!$D$5,IF($F$6=2,PriorD2!$E$5,IF($F$6=3,PriorD2!$F$5,IF($F$6=4,AfterD2!$D$5,IF($F$6=5,AfterD2!$E$5,IF($F$6=6,AfterD2!$F$5,IF($F$6=7,ECHSPriorD2!$E$5,IF($F$6=8,ECHSPriorD2!$E$5,IF($F$6=9,ECHSPriorD2!$E$5,IF($F$6=10,ECHSAfterD2!$E$5,IF($F$6=11,ECHSAfterD2!$E$5,IF($F$6=12,ECHSAfterD2!$F$5,""))))))))))))</f>
        <v/>
      </c>
      <c r="J106" s="258"/>
      <c r="K106" s="257" t="str">
        <f>IF($F$6=1,PriorD2!$D$6,IF($F$6=2,PriorD2!$E$6,IF($F$6=3,PriorD2!$F$6,IF($F$6=4,AfterD2!$D$6,IF($F$6=5,AfterD2!$E$6,IF($F$6=6,AfterD2!$F$6,IF($F$6=7,ECHSPriorD2!$E$6,IF($F$6=8,ECHSPriorD2!$E$6,IF($F$6=9,ECHSPriorD2!$E$6,IF($F$6=10,ECHSAfterD2!$E$6,IF($F$6=11,ECHSAfterD2!$E$6,IF($F$6=12,ECHSAfterD2!$F$6,""))))))))))))</f>
        <v/>
      </c>
      <c r="L106" s="260"/>
      <c r="M106" s="97" t="str">
        <f>IF($F$6=1,PriorD2!$D$7,IF($F$6=2,PriorD2!$E$7,IF($F$6=3,PriorD2!$F$7,IF($F$6=4,AfterD2!$D$7,IF($F$6=5,AfterD2!$E$7,IF($F$6=6,AfterD2!$F$7,IF($F$6=7,ECHSPriorD2!$E$7,IF($F$6=8,ECHSPriorD2!$E$7,IF($F$6=9,ECHSPriorD2!$E$7,IF($F$6=10,ECHSAfterD2!$E$7,IF($F$6=11,ECHSAfterD2!$E$7,IF($F$6=12,ECHSAfterD2!$F$7,""))))))))))))</f>
        <v/>
      </c>
      <c r="N106" s="202" t="str">
        <f>IF($F$6=1,PriorD2!$D$8,IF($F$6=2,PriorD2!$E$8,IF($F$6=3,PriorD2!$F$8,IF($F$6=4,AfterD2!$D$8,IF($F$6=5,AfterD2!$E$8,IF($F$6=6,AfterD2!$F$8,IF($F$6=7,ECHSPriorD2!$E$8,IF($F$6=8,ECHSPriorD2!$E$8,IF($F$6=9,ECHSPriorD2!$E$8,IF($F$6=10,ECHSAfterD2!$E$8,IF($F$6=11,ECHSAfterD2!$E$8,IF($F$6=12,ECHSAfterD2!$F$8,""))))))))))))</f>
        <v/>
      </c>
      <c r="O106" s="172" t="str">
        <f>IF($F$6=1,PriorD2!$D$9,IF($F$6=2,PriorD2!$E$9,IF($F$6=3,PriorD2!$F$9,IF($F$6=4,AfterD2!$D$9,IF($F$6=5,AfterD2!$E$9,IF($F$6=6,AfterD2!$F$9,IF($F$6=7,ECHSPriorD2!$E$9,IF($F$6=8,ECHSPriorD2!$E$9,IF($F$6=9,ECHSPriorD2!$E$9,IF($F$6=10,ECHSAfterD2!$E$9,IF($F$6=11,ECHSAfterD2!$E$9,IF($F$6=12,ECHSAfterD2!$F$9,""))))))))))))</f>
        <v/>
      </c>
    </row>
    <row r="107" spans="1:21" ht="24" customHeight="1">
      <c r="A107" s="246" t="str">
        <f>Language!B51</f>
        <v>Name:</v>
      </c>
      <c r="B107" s="246"/>
      <c r="C107" s="301"/>
      <c r="D107" s="255"/>
      <c r="E107" s="247"/>
      <c r="F107" s="249"/>
      <c r="G107" s="249"/>
      <c r="H107" s="248"/>
      <c r="I107" s="247"/>
      <c r="J107" s="248"/>
      <c r="K107" s="247"/>
      <c r="L107" s="248"/>
      <c r="M107" s="47"/>
      <c r="N107" s="200"/>
      <c r="O107" s="156"/>
    </row>
    <row r="108" spans="1:21" ht="24" customHeight="1">
      <c r="A108" s="246" t="str">
        <f>Language!B52</f>
        <v>Datum:</v>
      </c>
      <c r="B108" s="246"/>
      <c r="C108" s="253"/>
      <c r="D108" s="254"/>
      <c r="E108" s="225"/>
      <c r="F108" s="227"/>
      <c r="G108" s="227"/>
      <c r="H108" s="226"/>
      <c r="I108" s="228"/>
      <c r="J108" s="229"/>
      <c r="K108" s="228"/>
      <c r="L108" s="229"/>
      <c r="M108" s="67"/>
      <c r="N108" s="199"/>
      <c r="O108" s="68"/>
    </row>
    <row r="109" spans="1:21" ht="24" customHeight="1">
      <c r="A109" s="246" t="str">
        <f>Language!B53</f>
        <v>Unterschrift:</v>
      </c>
      <c r="B109" s="246"/>
      <c r="C109" s="253"/>
      <c r="D109" s="255"/>
      <c r="E109" s="247"/>
      <c r="F109" s="249"/>
      <c r="G109" s="249"/>
      <c r="H109" s="248"/>
      <c r="I109" s="228"/>
      <c r="J109" s="250"/>
      <c r="K109" s="256"/>
      <c r="L109" s="250"/>
      <c r="M109" s="67"/>
      <c r="N109" s="67"/>
      <c r="O109" s="68"/>
    </row>
    <row r="110" spans="1:21" ht="2.4500000000000002" customHeight="1">
      <c r="A110" s="126"/>
      <c r="B110" s="126"/>
      <c r="C110" s="204"/>
      <c r="D110" s="207"/>
      <c r="E110" s="207"/>
      <c r="F110" s="207"/>
      <c r="G110" s="207"/>
      <c r="H110" s="207"/>
      <c r="I110" s="205"/>
      <c r="J110" s="208"/>
      <c r="K110" s="208"/>
      <c r="L110" s="208"/>
      <c r="M110" s="205"/>
      <c r="N110" s="205"/>
      <c r="O110" s="206"/>
    </row>
    <row r="111" spans="1:21" ht="54.95" customHeight="1">
      <c r="A111" s="246" t="str">
        <f>Language!B143</f>
        <v>Funktion:</v>
      </c>
      <c r="B111" s="246"/>
      <c r="C111" s="247" t="str">
        <f>IF($F$6=7,ECHSPriorD2!$E$10,IF($F$6=8,ECHSPriorD2!$E$10,IF($F$6=9,ECHSPriorD2!$E$10,IF($F$6=10,ECHSAfterD2!$E$10,IF($F$6=11,ECHSAfterD2!$E$10,IF($F$6=12,ECHSAfterD2!$F$10,""))))))</f>
        <v/>
      </c>
      <c r="D111" s="248"/>
      <c r="E111" s="247" t="str">
        <f>IF($F$6=7,ECHSPriorD2!$E$11,IF($F$6=8,ECHSPriorD2!$E$11,IF($F$6=9,ECHSPriorD2!$E$11,IF($F$6=10,ECHSAfterD2!$E$11,IF($F$6=11,ECHSAfterD2!$E$11,IF($F$6=12,ECHSAfterD2!$F$11,""))))))</f>
        <v/>
      </c>
      <c r="F111" s="249"/>
      <c r="G111" s="249"/>
      <c r="H111" s="248"/>
      <c r="I111" s="247" t="str">
        <f>IF($F$6=7,ECHSPriorD2!$E$12,IF($F$6=8,ECHSPriorD2!$E$12,IF($F$6=9,ECHSPriorD2!$E$12,IF($F$6=10,ECHSAfterD2!$E$12,IF($F$6=11,ECHSAfterD2!$E$12,IF($F$6=12,ECHSAfterD2!$F$12,""))))))</f>
        <v/>
      </c>
      <c r="J111" s="250"/>
      <c r="K111" s="247" t="str">
        <f>IF($F$6=7,ECHSPriorD2!$E$13,IF($F$6=8,ECHSPriorD2!$E$13,IF($F$6=9,ECHSPriorD2!$E$13,IF($F$6=10,ECHSAfterD2!$E$13,IF($F$6=11,ECHSAfterD2!$E$13,IF($F$6=12,ECHSAfterD2!$F$13,""))))))</f>
        <v/>
      </c>
      <c r="L111" s="248"/>
      <c r="M111" s="47" t="str">
        <f>IF($F$6=7,ECHSPriorD2!$E$14,IF($F$6=8,ECHSPriorD2!$E$14,IF($F$6=9,ECHSPriorD2!$E$14,IF($F$6=10,ECHSAfterD2!$E$14,IF($F$6=11,ECHSAfterD2!$E$14,IF($F$6=12,ECHSAfterD2!$F$14,""))))))</f>
        <v/>
      </c>
      <c r="N111" s="200"/>
      <c r="O111" s="156"/>
    </row>
    <row r="112" spans="1:21" ht="24" customHeight="1">
      <c r="A112" s="246" t="str">
        <f>Language!B51</f>
        <v>Name:</v>
      </c>
      <c r="B112" s="246"/>
      <c r="C112" s="247"/>
      <c r="D112" s="248"/>
      <c r="E112" s="247"/>
      <c r="F112" s="249"/>
      <c r="G112" s="249"/>
      <c r="H112" s="248"/>
      <c r="I112" s="247"/>
      <c r="J112" s="248"/>
      <c r="K112" s="247"/>
      <c r="L112" s="248"/>
      <c r="M112" s="47"/>
      <c r="N112" s="200"/>
      <c r="O112" s="156"/>
    </row>
    <row r="113" spans="1:15" ht="24" customHeight="1">
      <c r="A113" s="246" t="str">
        <f>Language!B52</f>
        <v>Datum:</v>
      </c>
      <c r="B113" s="246"/>
      <c r="C113" s="225"/>
      <c r="D113" s="226"/>
      <c r="E113" s="225"/>
      <c r="F113" s="227"/>
      <c r="G113" s="227"/>
      <c r="H113" s="226"/>
      <c r="I113" s="228"/>
      <c r="J113" s="229"/>
      <c r="K113" s="228"/>
      <c r="L113" s="229"/>
      <c r="M113" s="67"/>
      <c r="N113" s="199"/>
      <c r="O113" s="68"/>
    </row>
    <row r="114" spans="1:15" ht="24" customHeight="1">
      <c r="A114" s="246" t="str">
        <f>Language!B53</f>
        <v>Unterschrift:</v>
      </c>
      <c r="B114" s="246"/>
      <c r="C114" s="225"/>
      <c r="D114" s="248"/>
      <c r="E114" s="247"/>
      <c r="F114" s="249"/>
      <c r="G114" s="249"/>
      <c r="H114" s="248"/>
      <c r="I114" s="228"/>
      <c r="J114" s="250"/>
      <c r="K114" s="256"/>
      <c r="L114" s="250"/>
      <c r="M114" s="67"/>
      <c r="N114" s="67"/>
      <c r="O114" s="68"/>
    </row>
    <row r="115" spans="1:15" ht="10.5" customHeight="1">
      <c r="A115" s="377" t="str">
        <f>Language!B120</f>
        <v>eine kommentarlose Unterschrift bedeutet "Freigabe der Sonderfreigabe"; im Falle einer Ablehnung ist ein entsprechender Kommentar durch die entsprechende Stelle auf dem Formblatt zu vermerken;</v>
      </c>
      <c r="B115" s="378"/>
      <c r="C115" s="378"/>
      <c r="D115" s="378"/>
      <c r="E115" s="378"/>
      <c r="F115" s="378"/>
      <c r="G115" s="378"/>
      <c r="H115" s="378"/>
      <c r="I115" s="378"/>
      <c r="J115" s="378"/>
      <c r="K115" s="378"/>
      <c r="L115" s="378"/>
      <c r="M115" s="378"/>
      <c r="N115" s="378"/>
      <c r="O115" s="379"/>
    </row>
    <row r="116" spans="1:15" s="45" customFormat="1" ht="10.5" customHeight="1" thickBot="1">
      <c r="A116" s="107" t="str">
        <f>Language!B119</f>
        <v>Von der globalen Unterschriftenregelung kann bei Bedarf lokal abgewichen und auf einen Vertreter übertragen werden</v>
      </c>
      <c r="B116" s="108"/>
      <c r="C116" s="108"/>
      <c r="D116" s="108"/>
      <c r="E116" s="108"/>
      <c r="F116" s="108"/>
      <c r="G116" s="108"/>
      <c r="H116" s="108"/>
      <c r="I116" s="108"/>
      <c r="J116" s="108"/>
      <c r="K116" s="108"/>
      <c r="L116" s="108"/>
      <c r="M116" s="108"/>
      <c r="N116" s="108"/>
      <c r="O116" s="197">
        <f>G9</f>
        <v>0</v>
      </c>
    </row>
    <row r="117" spans="1:15">
      <c r="B117" s="46"/>
      <c r="C117" s="46"/>
      <c r="D117" s="46"/>
      <c r="E117" s="46"/>
      <c r="F117" s="46"/>
      <c r="G117" s="46"/>
      <c r="H117" s="46"/>
      <c r="I117" s="46"/>
      <c r="J117" s="46"/>
      <c r="K117" s="46"/>
      <c r="L117" s="46"/>
      <c r="M117" s="46"/>
      <c r="N117" s="46"/>
      <c r="O117" s="46"/>
    </row>
  </sheetData>
  <sheetProtection algorithmName="SHA-512" hashValue="s39Y8vm0EdPmXQAUHWE22T6++bytZwoLB0gVzge+nQB1CEmCmw6WDiPXAYmvrMg1swYtoXI+BxUVQF+NVJHMQQ==" saltValue="jk6LRwTRGkMVKNkZlupItg==" spinCount="100000" sheet="1" formatCells="0" formatColumns="0" formatRows="0" insertRows="0" insertHyperlinks="0" deleteRows="0"/>
  <protectedRanges>
    <protectedRange algorithmName="SHA-512" hashValue="nV9CO5eLwNJn2qDdrg9eVwt7QgjLqjCiFTCI0Ikk8vsxk0HSxcfxZZsMVZ5ljWebfbaoO8AjlVjMGjSPWT2ayw==" saltValue="bzr3geaCK6Lh6ElH11GceQ==" spinCount="100000" sqref="O3" name="Bereich1"/>
  </protectedRanges>
  <mergeCells count="206">
    <mergeCell ref="A32:M32"/>
    <mergeCell ref="M96:N96"/>
    <mergeCell ref="A97:O97"/>
    <mergeCell ref="A57:B57"/>
    <mergeCell ref="A63:O63"/>
    <mergeCell ref="A65:L65"/>
    <mergeCell ref="C86:D86"/>
    <mergeCell ref="C107:D107"/>
    <mergeCell ref="I85:J85"/>
    <mergeCell ref="I74:J74"/>
    <mergeCell ref="M74:N74"/>
    <mergeCell ref="A60:B60"/>
    <mergeCell ref="C60:D60"/>
    <mergeCell ref="E60:H60"/>
    <mergeCell ref="I60:J60"/>
    <mergeCell ref="K60:L60"/>
    <mergeCell ref="A62:B62"/>
    <mergeCell ref="A33:M33"/>
    <mergeCell ref="A34:M34"/>
    <mergeCell ref="A35:M35"/>
    <mergeCell ref="A36:M36"/>
    <mergeCell ref="A37:M37"/>
    <mergeCell ref="A38:M38"/>
    <mergeCell ref="A39:M39"/>
    <mergeCell ref="A115:O115"/>
    <mergeCell ref="K107:L107"/>
    <mergeCell ref="K108:L108"/>
    <mergeCell ref="K109:L109"/>
    <mergeCell ref="K106:L106"/>
    <mergeCell ref="K85:L85"/>
    <mergeCell ref="K86:L86"/>
    <mergeCell ref="K87:L87"/>
    <mergeCell ref="K88:L88"/>
    <mergeCell ref="K96:L96"/>
    <mergeCell ref="E88:H88"/>
    <mergeCell ref="E106:H106"/>
    <mergeCell ref="E107:H107"/>
    <mergeCell ref="E108:H108"/>
    <mergeCell ref="E109:H109"/>
    <mergeCell ref="A95:O95"/>
    <mergeCell ref="A85:B85"/>
    <mergeCell ref="A86:B86"/>
    <mergeCell ref="A87:B87"/>
    <mergeCell ref="A88:B88"/>
    <mergeCell ref="A94:O94"/>
    <mergeCell ref="A114:B114"/>
    <mergeCell ref="C114:D114"/>
    <mergeCell ref="A109:B109"/>
    <mergeCell ref="A41:G41"/>
    <mergeCell ref="I54:J54"/>
    <mergeCell ref="A40:M40"/>
    <mergeCell ref="E54:H54"/>
    <mergeCell ref="A54:B54"/>
    <mergeCell ref="A53:O53"/>
    <mergeCell ref="A55:B55"/>
    <mergeCell ref="A56:B56"/>
    <mergeCell ref="E56:H56"/>
    <mergeCell ref="C59:D59"/>
    <mergeCell ref="E59:H59"/>
    <mergeCell ref="I59:J59"/>
    <mergeCell ref="A59:B59"/>
    <mergeCell ref="A42:M42"/>
    <mergeCell ref="A43:M43"/>
    <mergeCell ref="C56:D56"/>
    <mergeCell ref="C57:D57"/>
    <mergeCell ref="I57:J57"/>
    <mergeCell ref="I55:J55"/>
    <mergeCell ref="I56:J56"/>
    <mergeCell ref="E55:H55"/>
    <mergeCell ref="E15:K15"/>
    <mergeCell ref="G5:K5"/>
    <mergeCell ref="A9:C9"/>
    <mergeCell ref="A10:C11"/>
    <mergeCell ref="A14:D14"/>
    <mergeCell ref="A12:B13"/>
    <mergeCell ref="A15:D15"/>
    <mergeCell ref="A16:D16"/>
    <mergeCell ref="E16:I16"/>
    <mergeCell ref="K10:M11"/>
    <mergeCell ref="D9:F9"/>
    <mergeCell ref="D10:F10"/>
    <mergeCell ref="A7:E7"/>
    <mergeCell ref="M16:N16"/>
    <mergeCell ref="A17:I17"/>
    <mergeCell ref="K9:M9"/>
    <mergeCell ref="A30:M30"/>
    <mergeCell ref="A31:M31"/>
    <mergeCell ref="M2:N2"/>
    <mergeCell ref="M1:N1"/>
    <mergeCell ref="N15:O15"/>
    <mergeCell ref="N41:O41"/>
    <mergeCell ref="H41:M41"/>
    <mergeCell ref="N14:O14"/>
    <mergeCell ref="G11:H11"/>
    <mergeCell ref="I11:J11"/>
    <mergeCell ref="J17:O17"/>
    <mergeCell ref="J16:L16"/>
    <mergeCell ref="M5:O5"/>
    <mergeCell ref="M6:N6"/>
    <mergeCell ref="M7:N7"/>
    <mergeCell ref="G9:J9"/>
    <mergeCell ref="G10:J10"/>
    <mergeCell ref="L14:M14"/>
    <mergeCell ref="L15:M15"/>
    <mergeCell ref="E14:K14"/>
    <mergeCell ref="A18:I27"/>
    <mergeCell ref="J18:O27"/>
    <mergeCell ref="D2:K4"/>
    <mergeCell ref="A5:E5"/>
    <mergeCell ref="G7:K7"/>
    <mergeCell ref="K59:L59"/>
    <mergeCell ref="A44:M44"/>
    <mergeCell ref="A45:M45"/>
    <mergeCell ref="F28:O28"/>
    <mergeCell ref="F29:O29"/>
    <mergeCell ref="A28:E28"/>
    <mergeCell ref="A29:E29"/>
    <mergeCell ref="A46:M46"/>
    <mergeCell ref="A47:M47"/>
    <mergeCell ref="A48:M48"/>
    <mergeCell ref="A49:M49"/>
    <mergeCell ref="A50:M50"/>
    <mergeCell ref="A51:M51"/>
    <mergeCell ref="A52:M52"/>
    <mergeCell ref="E57:H57"/>
    <mergeCell ref="K54:L54"/>
    <mergeCell ref="K55:L55"/>
    <mergeCell ref="K56:L56"/>
    <mergeCell ref="K57:L57"/>
    <mergeCell ref="C55:D55"/>
    <mergeCell ref="C54:D54"/>
    <mergeCell ref="E114:H114"/>
    <mergeCell ref="I114:J114"/>
    <mergeCell ref="K114:L114"/>
    <mergeCell ref="C62:D62"/>
    <mergeCell ref="E62:H62"/>
    <mergeCell ref="I62:J62"/>
    <mergeCell ref="K62:L62"/>
    <mergeCell ref="I92:J92"/>
    <mergeCell ref="K92:L92"/>
    <mergeCell ref="I106:J106"/>
    <mergeCell ref="E85:H85"/>
    <mergeCell ref="E86:H86"/>
    <mergeCell ref="E87:H87"/>
    <mergeCell ref="C87:D87"/>
    <mergeCell ref="I86:J86"/>
    <mergeCell ref="I87:J87"/>
    <mergeCell ref="I96:J96"/>
    <mergeCell ref="C88:D88"/>
    <mergeCell ref="I88:J88"/>
    <mergeCell ref="C85:D85"/>
    <mergeCell ref="A98:O104"/>
    <mergeCell ref="A76:O83"/>
    <mergeCell ref="A75:O75"/>
    <mergeCell ref="K74:L74"/>
    <mergeCell ref="A90:B90"/>
    <mergeCell ref="C90:D90"/>
    <mergeCell ref="E90:H90"/>
    <mergeCell ref="I90:J90"/>
    <mergeCell ref="K90:L90"/>
    <mergeCell ref="A91:B91"/>
    <mergeCell ref="C91:D91"/>
    <mergeCell ref="E91:H91"/>
    <mergeCell ref="E92:H92"/>
    <mergeCell ref="A112:B112"/>
    <mergeCell ref="C112:D112"/>
    <mergeCell ref="E112:H112"/>
    <mergeCell ref="I112:J112"/>
    <mergeCell ref="K112:L112"/>
    <mergeCell ref="A113:B113"/>
    <mergeCell ref="C113:D113"/>
    <mergeCell ref="E113:H113"/>
    <mergeCell ref="I113:J113"/>
    <mergeCell ref="K113:L113"/>
    <mergeCell ref="A111:B111"/>
    <mergeCell ref="C111:D111"/>
    <mergeCell ref="E111:H111"/>
    <mergeCell ref="I111:J111"/>
    <mergeCell ref="K111:L111"/>
    <mergeCell ref="I91:J91"/>
    <mergeCell ref="K91:L91"/>
    <mergeCell ref="A92:B92"/>
    <mergeCell ref="C92:D92"/>
    <mergeCell ref="A106:B106"/>
    <mergeCell ref="A107:B107"/>
    <mergeCell ref="A108:B108"/>
    <mergeCell ref="C106:D106"/>
    <mergeCell ref="C108:D108"/>
    <mergeCell ref="I107:J107"/>
    <mergeCell ref="I108:J108"/>
    <mergeCell ref="C109:D109"/>
    <mergeCell ref="I109:J109"/>
    <mergeCell ref="A93:B93"/>
    <mergeCell ref="C93:D93"/>
    <mergeCell ref="E93:H93"/>
    <mergeCell ref="I93:J93"/>
    <mergeCell ref="K93:L93"/>
    <mergeCell ref="A61:B61"/>
    <mergeCell ref="C61:D61"/>
    <mergeCell ref="E61:H61"/>
    <mergeCell ref="I61:J61"/>
    <mergeCell ref="K61:L61"/>
    <mergeCell ref="A64:N64"/>
    <mergeCell ref="A66:L73"/>
    <mergeCell ref="M65:O65"/>
    <mergeCell ref="M66:O73"/>
  </mergeCells>
  <conditionalFormatting sqref="C54:O54">
    <cfRule type="cellIs" dxfId="10" priority="11" operator="equal">
      <formula>0</formula>
    </cfRule>
  </conditionalFormatting>
  <conditionalFormatting sqref="C59:O59">
    <cfRule type="cellIs" dxfId="9" priority="3" operator="equal">
      <formula>0</formula>
    </cfRule>
  </conditionalFormatting>
  <conditionalFormatting sqref="C85:O85 C106:O106">
    <cfRule type="cellIs" dxfId="8" priority="9" operator="equal">
      <formula>0</formula>
    </cfRule>
  </conditionalFormatting>
  <conditionalFormatting sqref="C90:O90">
    <cfRule type="cellIs" dxfId="7" priority="2" operator="equal">
      <formula>0</formula>
    </cfRule>
  </conditionalFormatting>
  <conditionalFormatting sqref="C111:O111">
    <cfRule type="cellIs" dxfId="6" priority="1" operator="equal">
      <formula>0</formula>
    </cfRule>
  </conditionalFormatting>
  <conditionalFormatting sqref="O3">
    <cfRule type="expression" dxfId="5" priority="26" stopIfTrue="1">
      <formula>O3&lt;&gt;""</formula>
    </cfRule>
    <cfRule type="expression" dxfId="4" priority="27" stopIfTrue="1">
      <formula>O3=""</formula>
    </cfRule>
  </conditionalFormatting>
  <conditionalFormatting sqref="O64">
    <cfRule type="cellIs" dxfId="3" priority="4" operator="equal">
      <formula>0</formula>
    </cfRule>
  </conditionalFormatting>
  <conditionalFormatting sqref="O116">
    <cfRule type="cellIs" dxfId="2" priority="5" operator="equal">
      <formula>0</formula>
    </cfRule>
  </conditionalFormatting>
  <dataValidations disablePrompts="1" count="3">
    <dataValidation errorStyle="warning" allowBlank="1" showInputMessage="1" showErrorMessage="1" error="When text is entered, the formula for the automatic filling of the function is _x000a_deleted. _x000a__x000a_Bei Eingabe von Text wird die Formel für das automatische befüllen der Funktion gelöscht." sqref="C59:M59" xr:uid="{D50DB364-C20E-4981-AA66-2371A41AF372}"/>
    <dataValidation errorStyle="warning" allowBlank="1" showInputMessage="1" showErrorMessage="1" error="When text is entered, the formula for the automatic filling of the function is _x000a_deleted. _x000a__x000a_Bei Eingabe von Text wird die Formel für das automatische befüllen der Funktion gelöscht. " sqref="C90:M90 M111" xr:uid="{27941E21-4AB1-45F9-B356-4C4B37000FE8}"/>
    <dataValidation errorStyle="warning" allowBlank="1" showInputMessage="1" showErrorMessage="1" error="When text is entered, the formula for the automatic filling of the function is _x000a_deleted._x000a__x000a_Bei Eingabe von Text wird die Formel für das automatische befüllen der Funktion gelöscht." sqref="C111:L111" xr:uid="{B205C1FD-9771-46FE-BDCD-FAD88C6E8812}"/>
  </dataValidations>
  <pageMargins left="0.70866141732283472" right="0.70866141732283472" top="0.74803149606299213" bottom="0.74803149606299213" header="0.31496062992125984" footer="0.31496062992125984"/>
  <pageSetup paperSize="9" scale="59" fitToHeight="0" orientation="portrait" r:id="rId1"/>
  <headerFooter>
    <oddHeader>&amp;C&amp;KC00000Die Sonderfreigabe ist jeder betroffenen Verpackungseinheit beizulegen!
The deviation approval has to be enclosed to each affected packing unit!</oddHeader>
    <oddFooter>&amp;LWIMS (BIC) V7.1 - 19.12.2023&amp;C&amp;P / &amp;N&amp;R&amp;D / &amp;F</oddFooter>
  </headerFooter>
  <rowBreaks count="1" manualBreakCount="1">
    <brk id="64" max="16383" man="1"/>
  </rowBreaks>
  <customProperties>
    <customPr name="_pios_id" r:id="rId2"/>
  </customProperties>
  <ignoredErrors>
    <ignoredError sqref="C59:M59 D90 C111:M111 F90:H90 J90 L90:M90"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276225</xdr:colOff>
                    <xdr:row>72</xdr:row>
                    <xdr:rowOff>228600</xdr:rowOff>
                  </from>
                  <to>
                    <xdr:col>0</xdr:col>
                    <xdr:colOff>504825</xdr:colOff>
                    <xdr:row>74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276225</xdr:colOff>
                    <xdr:row>94</xdr:row>
                    <xdr:rowOff>104775</xdr:rowOff>
                  </from>
                  <to>
                    <xdr:col>0</xdr:col>
                    <xdr:colOff>504825</xdr:colOff>
                    <xdr:row>96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9">
        <x14:dataValidation type="list" allowBlank="1" showInputMessage="1" showErrorMessage="1" xr:uid="{00000000-0002-0000-0000-000000000000}">
          <x14:formula1>
            <xm:f>ReferenceTableDropDowns!$E$2:$E$4</xm:f>
          </x14:formula1>
          <xm:sqref>O3</xm:sqref>
        </x14:dataValidation>
        <x14:dataValidation type="list" allowBlank="1" showInputMessage="1" showErrorMessage="1" xr:uid="{00000000-0002-0000-0000-000001000000}">
          <x14:formula1>
            <xm:f>ReferenceTableDropDowns!$H$6:$H$8</xm:f>
          </x14:formula1>
          <xm:sqref>M16</xm:sqref>
        </x14:dataValidation>
        <x14:dataValidation type="list" allowBlank="1" showInputMessage="1" showErrorMessage="1" xr:uid="{00000000-0002-0000-0000-000002000000}">
          <x14:formula1>
            <xm:f>Language!$B$122:$B$123</xm:f>
          </x14:formula1>
          <xm:sqref>I11:J11</xm:sqref>
        </x14:dataValidation>
        <x14:dataValidation type="list" allowBlank="1" showInputMessage="1" showErrorMessage="1" xr:uid="{00000000-0002-0000-0000-000005000000}">
          <x14:formula1>
            <xm:f>ReferenceTableDropDowns!$G$1:$G$9</xm:f>
          </x14:formula1>
          <xm:sqref>G5</xm:sqref>
        </x14:dataValidation>
        <x14:dataValidation type="list" allowBlank="1" showInputMessage="1" showErrorMessage="1" xr:uid="{00000000-0002-0000-0000-000006000000}">
          <x14:formula1>
            <xm:f>ReferenceTableDropDowns!$H$2:$H$4</xm:f>
          </x14:formula1>
          <xm:sqref>E16:I16</xm:sqref>
        </x14:dataValidation>
        <x14:dataValidation type="list" allowBlank="1" showInputMessage="1" showErrorMessage="1" xr:uid="{25A2E866-36BE-41FC-AB20-A689096508EA}">
          <x14:formula1>
            <xm:f>ReferenceTableDropDowns!$J$1:$J$7</xm:f>
          </x14:formula1>
          <xm:sqref>A5:E5</xm:sqref>
        </x14:dataValidation>
        <x14:dataValidation type="list" allowBlank="1" showInputMessage="1" showErrorMessage="1" xr:uid="{078A54D8-CF85-4B97-99B1-D8BA4E5E4F81}">
          <x14:formula1>
            <xm:f>ReferenceTableDropDowns!$L$2:$L$8</xm:f>
          </x14:formula1>
          <xm:sqref>G7:K7</xm:sqref>
        </x14:dataValidation>
        <x14:dataValidation type="list" allowBlank="1" showInputMessage="1" showErrorMessage="1" xr:uid="{00000000-0002-0000-0000-000003000000}">
          <x14:formula1>
            <xm:f>Language!$B$134:$B$140</xm:f>
          </x14:formula1>
          <xm:sqref>H41:M41</xm:sqref>
        </x14:dataValidation>
        <x14:dataValidation type="list" allowBlank="1" showInputMessage="1" showErrorMessage="1" xr:uid="{00000000-0002-0000-0000-000007000000}">
          <x14:formula1>
            <xm:f>Plants!$A$2:$A$68</xm:f>
          </x14:formula1>
          <xm:sqref>A14:D14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AFDA-93D9-4A25-94D9-C958B6E8CE25}">
  <sheetPr codeName="Tabelle4"/>
  <dimension ref="A1:G14"/>
  <sheetViews>
    <sheetView workbookViewId="0">
      <selection activeCell="F1" sqref="F1:F1048576"/>
    </sheetView>
  </sheetViews>
  <sheetFormatPr baseColWidth="10" defaultColWidth="11" defaultRowHeight="12.75"/>
  <cols>
    <col min="1" max="6" width="20.625" style="1" customWidth="1"/>
    <col min="7" max="7" width="43.25" style="1" customWidth="1"/>
    <col min="8" max="16384" width="11" style="1"/>
  </cols>
  <sheetData>
    <row r="1" spans="1:7">
      <c r="A1" s="69" t="s">
        <v>719</v>
      </c>
      <c r="B1" s="69" t="s">
        <v>720</v>
      </c>
      <c r="C1" s="69" t="s">
        <v>721</v>
      </c>
      <c r="D1" s="69" t="s">
        <v>720</v>
      </c>
      <c r="E1" s="69" t="s">
        <v>720</v>
      </c>
      <c r="F1" s="69" t="s">
        <v>720</v>
      </c>
      <c r="G1" s="69" t="s">
        <v>722</v>
      </c>
    </row>
    <row r="2" spans="1:7" ht="72">
      <c r="A2" s="179" t="s">
        <v>763</v>
      </c>
      <c r="B2" s="179" t="s">
        <v>764</v>
      </c>
      <c r="C2" s="179" t="s">
        <v>765</v>
      </c>
      <c r="D2" s="179" t="s">
        <v>766</v>
      </c>
      <c r="E2" s="179" t="s">
        <v>767</v>
      </c>
      <c r="F2" s="179" t="s">
        <v>768</v>
      </c>
      <c r="G2" s="80"/>
    </row>
    <row r="3" spans="1:7" ht="90">
      <c r="A3" s="73" t="s">
        <v>769</v>
      </c>
      <c r="B3" s="73" t="s">
        <v>769</v>
      </c>
      <c r="C3" s="73" t="s">
        <v>769</v>
      </c>
      <c r="D3" s="73" t="s">
        <v>769</v>
      </c>
      <c r="E3" s="73" t="s">
        <v>769</v>
      </c>
      <c r="F3" s="73" t="s">
        <v>769</v>
      </c>
      <c r="G3" s="72" t="str">
        <f>[2]Language!B162</f>
        <v>- all signatories
- all those responsible for the measures
- SCM function (production control or procurement logistic)</v>
      </c>
    </row>
    <row r="4" spans="1:7" ht="36">
      <c r="A4" s="73" t="s">
        <v>770</v>
      </c>
      <c r="B4" s="73" t="s">
        <v>770</v>
      </c>
      <c r="C4" s="73" t="s">
        <v>770</v>
      </c>
      <c r="D4" s="73" t="s">
        <v>770</v>
      </c>
      <c r="E4" s="73" t="s">
        <v>770</v>
      </c>
      <c r="F4" s="73" t="s">
        <v>770</v>
      </c>
      <c r="G4" s="73"/>
    </row>
    <row r="5" spans="1:7" ht="18">
      <c r="A5" s="73" t="s">
        <v>771</v>
      </c>
      <c r="B5" s="73" t="s">
        <v>771</v>
      </c>
      <c r="C5" s="73" t="s">
        <v>771</v>
      </c>
      <c r="D5" s="73" t="s">
        <v>771</v>
      </c>
      <c r="E5" s="73" t="s">
        <v>771</v>
      </c>
      <c r="F5" s="73" t="s">
        <v>771</v>
      </c>
      <c r="G5" s="73"/>
    </row>
    <row r="6" spans="1:7" ht="90">
      <c r="A6" s="75" t="s">
        <v>782</v>
      </c>
      <c r="B6" s="75" t="s">
        <v>782</v>
      </c>
      <c r="C6" s="75" t="s">
        <v>744</v>
      </c>
      <c r="D6" s="75" t="s">
        <v>782</v>
      </c>
      <c r="E6" s="75" t="s">
        <v>774</v>
      </c>
      <c r="F6" s="75" t="s">
        <v>744</v>
      </c>
      <c r="G6" s="73"/>
    </row>
    <row r="7" spans="1:7" ht="90">
      <c r="A7" s="75" t="s">
        <v>783</v>
      </c>
      <c r="B7" s="75" t="s">
        <v>783</v>
      </c>
      <c r="C7" s="75" t="s">
        <v>782</v>
      </c>
      <c r="D7" s="75" t="s">
        <v>773</v>
      </c>
      <c r="E7" s="75" t="s">
        <v>782</v>
      </c>
      <c r="F7" s="75" t="s">
        <v>782</v>
      </c>
      <c r="G7" s="73"/>
    </row>
    <row r="8" spans="1:7" ht="36">
      <c r="A8" s="75" t="s">
        <v>784</v>
      </c>
      <c r="B8" s="75" t="s">
        <v>784</v>
      </c>
      <c r="C8" s="75" t="s">
        <v>773</v>
      </c>
      <c r="D8" s="75" t="s">
        <v>785</v>
      </c>
      <c r="E8" s="75" t="s">
        <v>773</v>
      </c>
      <c r="F8" s="75" t="s">
        <v>773</v>
      </c>
      <c r="G8" s="73"/>
    </row>
    <row r="9" spans="1:7" ht="36">
      <c r="A9" s="75" t="s">
        <v>785</v>
      </c>
      <c r="B9" s="75" t="s">
        <v>785</v>
      </c>
      <c r="C9" s="75" t="s">
        <v>785</v>
      </c>
      <c r="D9" s="75" t="s">
        <v>786</v>
      </c>
      <c r="E9" s="75" t="s">
        <v>785</v>
      </c>
      <c r="F9" s="75" t="s">
        <v>785</v>
      </c>
      <c r="G9" s="73"/>
    </row>
    <row r="10" spans="1:7" ht="72">
      <c r="A10" s="75" t="s">
        <v>787</v>
      </c>
      <c r="B10" s="75" t="s">
        <v>787</v>
      </c>
      <c r="C10" s="75" t="s">
        <v>786</v>
      </c>
      <c r="D10" s="75" t="s">
        <v>743</v>
      </c>
      <c r="E10" s="75" t="s">
        <v>786</v>
      </c>
      <c r="F10" s="75" t="s">
        <v>786</v>
      </c>
      <c r="G10" s="76"/>
    </row>
    <row r="11" spans="1:7" ht="72">
      <c r="A11" s="75" t="s">
        <v>743</v>
      </c>
      <c r="B11" s="75" t="s">
        <v>743</v>
      </c>
      <c r="C11" s="75" t="s">
        <v>780</v>
      </c>
      <c r="D11" s="75"/>
      <c r="E11" s="75" t="s">
        <v>780</v>
      </c>
      <c r="F11" s="75" t="s">
        <v>780</v>
      </c>
      <c r="G11" s="76"/>
    </row>
    <row r="12" spans="1:7" ht="18">
      <c r="A12" s="76"/>
      <c r="B12" s="76"/>
      <c r="C12" s="75" t="s">
        <v>788</v>
      </c>
      <c r="D12" s="76"/>
      <c r="E12" s="75" t="s">
        <v>788</v>
      </c>
      <c r="F12" s="75" t="s">
        <v>788</v>
      </c>
      <c r="G12" s="76"/>
    </row>
    <row r="13" spans="1:7" ht="36">
      <c r="A13" s="76"/>
      <c r="B13" s="76"/>
      <c r="C13" s="75" t="s">
        <v>781</v>
      </c>
      <c r="D13" s="76"/>
      <c r="E13" s="75" t="s">
        <v>781</v>
      </c>
      <c r="F13" s="75" t="s">
        <v>781</v>
      </c>
      <c r="G13" s="76"/>
    </row>
    <row r="14" spans="1:7" ht="72">
      <c r="C14" s="75" t="s">
        <v>743</v>
      </c>
      <c r="E14" s="75" t="s">
        <v>743</v>
      </c>
      <c r="F14" s="75" t="s">
        <v>743</v>
      </c>
    </row>
  </sheetData>
  <pageMargins left="0.7" right="0.7" top="0.78740157499999996" bottom="0.78740157499999996"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8"/>
  <sheetViews>
    <sheetView view="pageBreakPreview" zoomScaleNormal="100" zoomScaleSheetLayoutView="100" workbookViewId="0">
      <selection activeCell="A12" sqref="A12"/>
    </sheetView>
  </sheetViews>
  <sheetFormatPr baseColWidth="10" defaultColWidth="8.625" defaultRowHeight="14.25"/>
  <cols>
    <col min="1" max="1" width="67.375" customWidth="1"/>
    <col min="2" max="2" width="81.25" customWidth="1"/>
  </cols>
  <sheetData>
    <row r="1" spans="1:2">
      <c r="A1" s="387" t="s">
        <v>7</v>
      </c>
      <c r="B1" s="388"/>
    </row>
    <row r="2" spans="1:2" ht="15" thickBot="1">
      <c r="A2" s="389"/>
      <c r="B2" s="390"/>
    </row>
    <row r="3" spans="1:2" ht="18.75" thickBot="1">
      <c r="A3" s="391" t="s">
        <v>8</v>
      </c>
      <c r="B3" s="392"/>
    </row>
    <row r="4" spans="1:2" ht="45">
      <c r="A4" s="130" t="s">
        <v>9</v>
      </c>
      <c r="B4" s="131"/>
    </row>
    <row r="5" spans="1:2" ht="44.1" customHeight="1">
      <c r="A5" s="132" t="s">
        <v>10</v>
      </c>
      <c r="B5" s="133"/>
    </row>
    <row r="6" spans="1:2" ht="63.6" customHeight="1" thickBot="1">
      <c r="A6" s="134" t="s">
        <v>11</v>
      </c>
      <c r="B6" s="135"/>
    </row>
    <row r="7" spans="1:2" ht="18.75" thickBot="1">
      <c r="A7" s="391" t="s">
        <v>12</v>
      </c>
      <c r="B7" s="392"/>
    </row>
    <row r="8" spans="1:2" ht="54.6" customHeight="1" thickBot="1">
      <c r="A8" s="136" t="s">
        <v>13</v>
      </c>
      <c r="B8" s="137"/>
    </row>
    <row r="9" spans="1:2" ht="18.75" thickBot="1">
      <c r="A9" s="391" t="s">
        <v>14</v>
      </c>
      <c r="B9" s="392"/>
    </row>
    <row r="10" spans="1:2" ht="18.75" thickBot="1">
      <c r="A10" s="385" t="s">
        <v>15</v>
      </c>
      <c r="B10" s="386"/>
    </row>
    <row r="11" spans="1:2" ht="139.5" customHeight="1">
      <c r="A11" s="195" t="s">
        <v>16</v>
      </c>
      <c r="B11" s="139"/>
    </row>
    <row r="12" spans="1:2" s="85" customFormat="1" ht="129" customHeight="1">
      <c r="A12" s="192" t="s">
        <v>17</v>
      </c>
      <c r="B12" s="193"/>
    </row>
    <row r="13" spans="1:2" s="86" customFormat="1" ht="162" customHeight="1">
      <c r="A13" s="140" t="s">
        <v>18</v>
      </c>
      <c r="B13" s="141"/>
    </row>
    <row r="14" spans="1:2" ht="146.44999999999999" customHeight="1">
      <c r="A14" s="132" t="s">
        <v>19</v>
      </c>
      <c r="B14" s="133"/>
    </row>
    <row r="15" spans="1:2" ht="177.75" customHeight="1">
      <c r="A15" s="132" t="s">
        <v>20</v>
      </c>
      <c r="B15" s="133"/>
    </row>
    <row r="16" spans="1:2" ht="154.5" customHeight="1" thickBot="1">
      <c r="A16" s="134" t="s">
        <v>21</v>
      </c>
      <c r="B16" s="135"/>
    </row>
    <row r="17" spans="1:4" ht="18.75" thickBot="1">
      <c r="A17" s="385" t="s">
        <v>22</v>
      </c>
      <c r="B17" s="386"/>
    </row>
    <row r="18" spans="1:4" ht="140.44999999999999" customHeight="1" thickBot="1">
      <c r="A18" s="136" t="s">
        <v>23</v>
      </c>
      <c r="B18" s="137"/>
    </row>
    <row r="19" spans="1:4" ht="18.75" thickBot="1">
      <c r="A19" s="385" t="s">
        <v>24</v>
      </c>
      <c r="B19" s="386"/>
    </row>
    <row r="20" spans="1:4" ht="144.94999999999999" customHeight="1">
      <c r="A20" s="138" t="s">
        <v>25</v>
      </c>
      <c r="B20" s="142"/>
      <c r="D20" s="143"/>
    </row>
    <row r="21" spans="1:4" ht="208.5" customHeight="1" thickBot="1">
      <c r="A21" s="144" t="s">
        <v>26</v>
      </c>
      <c r="B21" s="135"/>
    </row>
    <row r="22" spans="1:4" ht="18.75" thickBot="1">
      <c r="A22" s="385" t="s">
        <v>27</v>
      </c>
      <c r="B22" s="386"/>
    </row>
    <row r="23" spans="1:4" ht="189.6" customHeight="1" thickBot="1">
      <c r="A23" s="145" t="s">
        <v>28</v>
      </c>
      <c r="B23" s="146"/>
    </row>
    <row r="24" spans="1:4" ht="18.75" thickBot="1">
      <c r="A24" s="385" t="s">
        <v>29</v>
      </c>
      <c r="B24" s="386"/>
    </row>
    <row r="25" spans="1:4" ht="219" customHeight="1" thickBot="1">
      <c r="A25" s="147" t="s">
        <v>30</v>
      </c>
      <c r="B25" s="137"/>
    </row>
    <row r="26" spans="1:4" ht="18.75" thickBot="1">
      <c r="A26" s="385" t="s">
        <v>31</v>
      </c>
      <c r="B26" s="386"/>
    </row>
    <row r="27" spans="1:4" ht="341.45" customHeight="1" thickBot="1">
      <c r="A27" s="147" t="s">
        <v>32</v>
      </c>
      <c r="B27" s="137"/>
    </row>
    <row r="28" spans="1:4" ht="15.75" thickBot="1">
      <c r="A28" s="393" t="s">
        <v>33</v>
      </c>
      <c r="B28" s="394"/>
    </row>
  </sheetData>
  <sheetProtection algorithmName="SHA-512" hashValue="gDnZd2VjHvT4dv3CVTKqmawwQbcD+sPv45If+EQwNqQbVm6pN7PK6RF2vE5vkLkcoyds5aQQtFkSPQtx9GQs1Q==" saltValue="P4gUxR8WlLc1dz+s9AKduA==" spinCount="100000" sheet="1" objects="1" scenarios="1"/>
  <mergeCells count="11">
    <mergeCell ref="A19:B19"/>
    <mergeCell ref="A22:B22"/>
    <mergeCell ref="A24:B24"/>
    <mergeCell ref="A26:B26"/>
    <mergeCell ref="A28:B28"/>
    <mergeCell ref="A17:B17"/>
    <mergeCell ref="A1:B2"/>
    <mergeCell ref="A3:B3"/>
    <mergeCell ref="A7:B7"/>
    <mergeCell ref="A9:B9"/>
    <mergeCell ref="A10:B10"/>
  </mergeCells>
  <pageMargins left="0.70866141732283472" right="0.70866141732283472" top="0.74803149606299213" bottom="0.74803149606299213" header="0.31496062992125984" footer="0.31496062992125984"/>
  <pageSetup paperSize="9" scale="54" fitToHeight="0" orientation="portrait" r:id="rId1"/>
  <headerFooter>
    <oddFooter>&amp;LDocument Version 7.0&amp;CWIMS
Webasto Supplier Portal&amp;RDate: 24.02.2022
&amp;F</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D32"/>
  <sheetViews>
    <sheetView view="pageLayout" zoomScaleNormal="100" zoomScaleSheetLayoutView="100" workbookViewId="0">
      <selection activeCell="D2" sqref="D2"/>
    </sheetView>
  </sheetViews>
  <sheetFormatPr baseColWidth="10" defaultColWidth="10.625" defaultRowHeight="14.25"/>
  <cols>
    <col min="1" max="1" width="17.625" customWidth="1"/>
    <col min="2" max="2" width="11.25" customWidth="1"/>
    <col min="3" max="3" width="70.625" customWidth="1"/>
  </cols>
  <sheetData>
    <row r="1" spans="1:4" ht="15">
      <c r="A1" s="38" t="s">
        <v>34</v>
      </c>
      <c r="B1" s="38" t="s">
        <v>35</v>
      </c>
      <c r="C1" s="38" t="s">
        <v>36</v>
      </c>
      <c r="D1" s="38" t="s">
        <v>37</v>
      </c>
    </row>
    <row r="2" spans="1:4" ht="15">
      <c r="A2" s="194" t="s">
        <v>38</v>
      </c>
      <c r="B2" s="215">
        <v>45257</v>
      </c>
      <c r="C2" s="194" t="s">
        <v>39</v>
      </c>
      <c r="D2" s="222" t="s">
        <v>40</v>
      </c>
    </row>
    <row r="3" spans="1:4" ht="29.25">
      <c r="A3" s="216" t="s">
        <v>41</v>
      </c>
      <c r="B3" s="217">
        <v>44980</v>
      </c>
      <c r="C3" s="218" t="s">
        <v>42</v>
      </c>
      <c r="D3" s="219">
        <v>7</v>
      </c>
    </row>
    <row r="4" spans="1:4" ht="73.5" customHeight="1">
      <c r="A4" s="178" t="s">
        <v>41</v>
      </c>
      <c r="B4" s="88">
        <v>44811</v>
      </c>
      <c r="C4" s="149" t="s">
        <v>43</v>
      </c>
      <c r="D4" s="87">
        <v>6</v>
      </c>
    </row>
    <row r="5" spans="1:4" ht="42.75">
      <c r="A5" s="178" t="s">
        <v>44</v>
      </c>
      <c r="B5" s="88">
        <v>44747</v>
      </c>
      <c r="C5" s="177" t="s">
        <v>45</v>
      </c>
      <c r="D5" s="87">
        <v>5</v>
      </c>
    </row>
    <row r="6" spans="1:4" ht="71.25">
      <c r="A6" s="178" t="s">
        <v>46</v>
      </c>
      <c r="B6" s="88">
        <v>44447</v>
      </c>
      <c r="C6" s="177" t="s">
        <v>47</v>
      </c>
      <c r="D6" s="87">
        <v>4</v>
      </c>
    </row>
    <row r="7" spans="1:4" ht="42.75">
      <c r="A7" s="176" t="s">
        <v>48</v>
      </c>
      <c r="B7" s="148">
        <v>44263</v>
      </c>
      <c r="C7" s="175" t="s">
        <v>49</v>
      </c>
      <c r="D7" s="87">
        <v>3</v>
      </c>
    </row>
    <row r="8" spans="1:4" ht="342">
      <c r="A8" s="36" t="s">
        <v>50</v>
      </c>
      <c r="B8" s="148">
        <v>44225</v>
      </c>
      <c r="C8" s="149" t="s">
        <v>51</v>
      </c>
      <c r="D8" s="87">
        <v>2</v>
      </c>
    </row>
    <row r="9" spans="1:4" ht="42.75">
      <c r="A9" s="36" t="s">
        <v>50</v>
      </c>
      <c r="B9" s="88">
        <v>44181</v>
      </c>
      <c r="C9" s="36" t="s">
        <v>52</v>
      </c>
      <c r="D9" s="87">
        <v>1</v>
      </c>
    </row>
    <row r="30" spans="2:2">
      <c r="B30" s="40"/>
    </row>
    <row r="31" spans="2:2">
      <c r="B31" s="40"/>
    </row>
    <row r="32" spans="2:2">
      <c r="B32" s="42"/>
    </row>
  </sheetData>
  <sheetProtection algorithmName="SHA-512" hashValue="2QZAJC5M5+TAiQPjMuhE2dfVNJ4jDiGRnrlThZwJRZKQYYlE9tbltYf/5wmQCouz3J7+VqRNbopVeqM4U5A70Q==" saltValue="pnTSKHH52VZN/L8Zw5GPPA==" spinCount="100000" sheet="1" objects="1" scenarios="1"/>
  <pageMargins left="0.7" right="0.7" top="0.78740157499999996" bottom="0.78740157499999996" header="0.3" footer="0.3"/>
  <pageSetup paperSize="9" scale="73"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9999"/>
  </sheetPr>
  <dimension ref="A1:O2499"/>
  <sheetViews>
    <sheetView topLeftCell="B1" zoomScale="80" zoomScaleNormal="80" workbookViewId="0">
      <selection activeCell="B14" sqref="B14"/>
    </sheetView>
  </sheetViews>
  <sheetFormatPr baseColWidth="10" defaultColWidth="9" defaultRowHeight="14.25"/>
  <cols>
    <col min="1" max="1" width="7.125" hidden="1" customWidth="1"/>
    <col min="2" max="2" width="21.625" style="33" customWidth="1"/>
    <col min="3" max="3" width="73.125" style="6" bestFit="1" customWidth="1"/>
    <col min="4" max="4" width="60.625" style="6" customWidth="1"/>
    <col min="5" max="5" width="61.875" style="157" customWidth="1"/>
    <col min="6" max="6" width="8.625" style="4"/>
    <col min="7" max="20" width="8.625"/>
  </cols>
  <sheetData>
    <row r="1" spans="1:6">
      <c r="A1" s="3"/>
      <c r="B1" s="29">
        <f>MATCH('Deviation Approval'!O3,Language!C2:E2,0)</f>
        <v>1</v>
      </c>
      <c r="C1" s="5">
        <v>1</v>
      </c>
      <c r="D1" s="5">
        <v>2</v>
      </c>
    </row>
    <row r="2" spans="1:6" s="7" customFormat="1" ht="15">
      <c r="A2" s="7" t="s">
        <v>53</v>
      </c>
      <c r="B2" s="30" t="str">
        <f>VLOOKUP(C2,C:Z,$B$1,FALSE)</f>
        <v>Deutsch</v>
      </c>
      <c r="C2" s="8" t="s">
        <v>1</v>
      </c>
      <c r="D2" s="8" t="s">
        <v>54</v>
      </c>
      <c r="E2" s="158" t="s">
        <v>55</v>
      </c>
      <c r="F2" s="9"/>
    </row>
    <row r="4" spans="1:6" s="20" customFormat="1">
      <c r="A4" s="17"/>
      <c r="B4" s="31" t="str">
        <f t="shared" ref="B4:B35" si="0">VLOOKUP(C4,C:Z,$B$1,FALSE)</f>
        <v>Ja</v>
      </c>
      <c r="C4" s="18" t="s">
        <v>56</v>
      </c>
      <c r="D4" s="18" t="s">
        <v>57</v>
      </c>
      <c r="E4" s="159" t="s">
        <v>58</v>
      </c>
      <c r="F4" s="19"/>
    </row>
    <row r="5" spans="1:6" s="14" customFormat="1">
      <c r="A5" s="21" t="s">
        <v>59</v>
      </c>
      <c r="B5" s="31" t="str">
        <f t="shared" si="0"/>
        <v>Nein</v>
      </c>
      <c r="C5" s="11" t="s">
        <v>60</v>
      </c>
      <c r="D5" s="11" t="s">
        <v>61</v>
      </c>
      <c r="E5" s="159" t="s">
        <v>62</v>
      </c>
      <c r="F5" s="10"/>
    </row>
    <row r="6" spans="1:6" s="14" customFormat="1" ht="28.5">
      <c r="A6" s="22" t="s">
        <v>63</v>
      </c>
      <c r="B6" s="31" t="str">
        <f t="shared" si="0"/>
        <v>Lieferanten Sonderfreigabe</v>
      </c>
      <c r="C6" s="11" t="s">
        <v>64</v>
      </c>
      <c r="D6" s="11" t="s">
        <v>65</v>
      </c>
      <c r="E6" s="160" t="s">
        <v>66</v>
      </c>
      <c r="F6" s="10"/>
    </row>
    <row r="7" spans="1:6" s="14" customFormat="1">
      <c r="A7" s="21"/>
      <c r="B7" s="31" t="str">
        <f t="shared" si="0"/>
        <v>D1 Meldung</v>
      </c>
      <c r="C7" s="11" t="s">
        <v>67</v>
      </c>
      <c r="D7" s="10" t="s">
        <v>68</v>
      </c>
      <c r="E7" s="11" t="s">
        <v>69</v>
      </c>
      <c r="F7" s="10"/>
    </row>
    <row r="8" spans="1:6" s="14" customFormat="1">
      <c r="A8" s="21"/>
      <c r="B8" s="31" t="str">
        <f t="shared" si="0"/>
        <v>D2 Meldung</v>
      </c>
      <c r="C8" s="11" t="s">
        <v>70</v>
      </c>
      <c r="D8" s="10" t="s">
        <v>71</v>
      </c>
      <c r="E8" s="11" t="s">
        <v>72</v>
      </c>
      <c r="F8" s="10"/>
    </row>
    <row r="9" spans="1:6" s="14" customFormat="1">
      <c r="A9" s="21"/>
      <c r="B9" s="31" t="str">
        <f t="shared" si="0"/>
        <v>D3 Meldung</v>
      </c>
      <c r="C9" s="11" t="s">
        <v>73</v>
      </c>
      <c r="D9" s="10" t="s">
        <v>74</v>
      </c>
      <c r="E9" s="11" t="s">
        <v>75</v>
      </c>
      <c r="F9" s="10"/>
    </row>
    <row r="10" spans="1:6" s="14" customFormat="1" ht="28.5">
      <c r="A10" s="22" t="s">
        <v>76</v>
      </c>
      <c r="B10" s="31" t="str">
        <f t="shared" si="0"/>
        <v>Auslöser für die Sonderfreigabe:</v>
      </c>
      <c r="C10" s="11" t="s">
        <v>77</v>
      </c>
      <c r="D10" s="37" t="s">
        <v>78</v>
      </c>
      <c r="E10" s="159" t="s">
        <v>79</v>
      </c>
      <c r="F10" s="10"/>
    </row>
    <row r="11" spans="1:6" s="14" customFormat="1" ht="28.5">
      <c r="A11" s="22" t="s">
        <v>80</v>
      </c>
      <c r="B11" s="31" t="str">
        <f t="shared" si="0"/>
        <v>SONDERFREIGABE-NUMMER</v>
      </c>
      <c r="C11" s="11" t="s">
        <v>81</v>
      </c>
      <c r="D11" s="11" t="s">
        <v>82</v>
      </c>
      <c r="E11" s="159" t="s">
        <v>83</v>
      </c>
      <c r="F11" s="10"/>
    </row>
    <row r="12" spans="1:6" s="14" customFormat="1" ht="28.5">
      <c r="A12" s="22"/>
      <c r="B12" s="31" t="str">
        <f t="shared" si="0"/>
        <v>Sonderfreigabe # (optional)</v>
      </c>
      <c r="C12" s="11" t="s">
        <v>84</v>
      </c>
      <c r="D12" s="11" t="s">
        <v>85</v>
      </c>
      <c r="E12" s="159" t="s">
        <v>86</v>
      </c>
      <c r="F12" s="10"/>
    </row>
    <row r="13" spans="1:6" s="14" customFormat="1" ht="28.5">
      <c r="A13" s="22"/>
      <c r="B13" s="31" t="str">
        <f t="shared" si="0"/>
        <v>Ext. Kunden Sonderfreigabe #</v>
      </c>
      <c r="C13" s="11" t="s">
        <v>87</v>
      </c>
      <c r="D13" s="11" t="s">
        <v>88</v>
      </c>
      <c r="E13" s="159" t="s">
        <v>89</v>
      </c>
      <c r="F13" s="10"/>
    </row>
    <row r="14" spans="1:6" s="14" customFormat="1">
      <c r="A14" s="22"/>
      <c r="B14" s="31" t="str">
        <f t="shared" si="0"/>
        <v>SAP D2-Meldung #</v>
      </c>
      <c r="C14" s="11" t="s">
        <v>90</v>
      </c>
      <c r="D14" s="11" t="s">
        <v>91</v>
      </c>
      <c r="E14" s="11" t="s">
        <v>92</v>
      </c>
      <c r="F14" s="10"/>
    </row>
    <row r="15" spans="1:6" s="14" customFormat="1">
      <c r="A15" s="22"/>
      <c r="B15" s="31" t="str">
        <f t="shared" si="0"/>
        <v>Antragsdatum</v>
      </c>
      <c r="C15" s="11" t="s">
        <v>93</v>
      </c>
      <c r="D15" s="10" t="s">
        <v>94</v>
      </c>
      <c r="E15" s="159" t="s">
        <v>95</v>
      </c>
      <c r="F15" s="10"/>
    </row>
    <row r="16" spans="1:6" s="14" customFormat="1">
      <c r="A16" s="22"/>
      <c r="B16" s="31" t="str">
        <f t="shared" si="0"/>
        <v>Anforderer/Abteilung</v>
      </c>
      <c r="C16" s="11" t="s">
        <v>96</v>
      </c>
      <c r="D16" s="10" t="s">
        <v>97</v>
      </c>
      <c r="E16" s="159" t="s">
        <v>98</v>
      </c>
      <c r="F16" s="10"/>
    </row>
    <row r="17" spans="1:15" s="14" customFormat="1" ht="42.75">
      <c r="A17" s="22"/>
      <c r="B17" s="31" t="str">
        <f t="shared" si="0"/>
        <v>Webasto Materialnummer &amp; Change Level</v>
      </c>
      <c r="C17" s="11" t="s">
        <v>99</v>
      </c>
      <c r="D17" s="10" t="s">
        <v>100</v>
      </c>
      <c r="E17" s="159" t="s">
        <v>101</v>
      </c>
      <c r="F17" s="10"/>
    </row>
    <row r="18" spans="1:15" s="14" customFormat="1" ht="42.75">
      <c r="A18" s="22"/>
      <c r="B18" s="31" t="str">
        <f t="shared" si="0"/>
        <v>Webasto Teile-/Prozessbenennung/
Referenz Dokument</v>
      </c>
      <c r="C18" s="11" t="s">
        <v>102</v>
      </c>
      <c r="D18" s="11" t="s">
        <v>103</v>
      </c>
      <c r="E18" s="159" t="s">
        <v>104</v>
      </c>
      <c r="F18" s="10"/>
    </row>
    <row r="19" spans="1:15" s="14" customFormat="1">
      <c r="A19" s="22"/>
      <c r="B19" s="31" t="str">
        <f t="shared" si="0"/>
        <v>Lieferantenname</v>
      </c>
      <c r="C19" s="11" t="s">
        <v>105</v>
      </c>
      <c r="D19" s="10" t="s">
        <v>106</v>
      </c>
      <c r="E19" s="159" t="s">
        <v>107</v>
      </c>
      <c r="F19" s="10"/>
    </row>
    <row r="20" spans="1:15" s="14" customFormat="1">
      <c r="A20" s="22"/>
      <c r="B20" s="31" t="str">
        <f t="shared" si="0"/>
        <v>Lieferantennummer</v>
      </c>
      <c r="C20" s="11" t="s">
        <v>108</v>
      </c>
      <c r="D20" s="10" t="s">
        <v>109</v>
      </c>
      <c r="E20" s="159" t="s">
        <v>110</v>
      </c>
      <c r="F20" s="10"/>
    </row>
    <row r="21" spans="1:15" s="14" customFormat="1">
      <c r="A21" s="22"/>
      <c r="B21" s="31" t="str">
        <f t="shared" si="0"/>
        <v>Webasto Werk</v>
      </c>
      <c r="C21" s="11" t="s">
        <v>111</v>
      </c>
      <c r="D21" s="10" t="s">
        <v>112</v>
      </c>
      <c r="E21" s="159" t="s">
        <v>113</v>
      </c>
      <c r="F21" s="10"/>
    </row>
    <row r="22" spans="1:15" s="14" customFormat="1" ht="28.5">
      <c r="A22" s="22"/>
      <c r="B22" s="31" t="str">
        <f t="shared" si="0"/>
        <v>Projektbezeichnung/-nummer</v>
      </c>
      <c r="C22" s="11" t="s">
        <v>114</v>
      </c>
      <c r="D22" s="10" t="s">
        <v>115</v>
      </c>
      <c r="E22" s="159" t="s">
        <v>116</v>
      </c>
      <c r="F22" s="10"/>
    </row>
    <row r="23" spans="1:15" s="14" customFormat="1">
      <c r="A23" s="22"/>
      <c r="B23" s="31" t="str">
        <f t="shared" si="0"/>
        <v>Ablauftermin</v>
      </c>
      <c r="C23" s="11" t="s">
        <v>117</v>
      </c>
      <c r="D23" s="10" t="s">
        <v>118</v>
      </c>
      <c r="E23" s="159" t="s">
        <v>119</v>
      </c>
      <c r="F23" s="10"/>
    </row>
    <row r="24" spans="1:15" s="14" customFormat="1" ht="28.5">
      <c r="A24" s="22"/>
      <c r="B24" s="31" t="str">
        <f t="shared" si="0"/>
        <v>Stückzahl/Charge (nicht verpflichtend)</v>
      </c>
      <c r="C24" s="11" t="s">
        <v>120</v>
      </c>
      <c r="D24" s="10" t="s">
        <v>121</v>
      </c>
      <c r="E24" s="159" t="s">
        <v>122</v>
      </c>
      <c r="F24" s="10"/>
    </row>
    <row r="25" spans="1:15" s="14" customFormat="1" ht="28.5">
      <c r="A25" s="22"/>
      <c r="B25" s="31" t="str">
        <f t="shared" si="0"/>
        <v>Muss der Kunde informiert werden?</v>
      </c>
      <c r="C25" s="11" t="s">
        <v>123</v>
      </c>
      <c r="D25" s="10" t="s">
        <v>124</v>
      </c>
      <c r="E25" s="159" t="s">
        <v>125</v>
      </c>
      <c r="F25" s="10"/>
      <c r="G25" s="395" t="s">
        <v>126</v>
      </c>
      <c r="H25" s="395"/>
      <c r="I25" s="395"/>
      <c r="J25" s="395"/>
    </row>
    <row r="26" spans="1:15" s="14" customFormat="1" ht="28.5">
      <c r="A26" s="22"/>
      <c r="B26" s="31" t="str">
        <f t="shared" si="0"/>
        <v>Kundenfreigabe benötigt?</v>
      </c>
      <c r="C26" s="11" t="s">
        <v>127</v>
      </c>
      <c r="D26" s="10" t="s">
        <v>128</v>
      </c>
      <c r="E26" s="159" t="s">
        <v>129</v>
      </c>
      <c r="F26" s="10"/>
    </row>
    <row r="27" spans="1:15" s="14" customFormat="1" ht="14.45" customHeight="1">
      <c r="A27" s="22"/>
      <c r="B27" s="31" t="str">
        <f t="shared" si="0"/>
        <v>SPEZIFIKATION / ANFORDERUNGEN</v>
      </c>
      <c r="C27" s="11" t="s">
        <v>130</v>
      </c>
      <c r="D27" s="10" t="s">
        <v>131</v>
      </c>
      <c r="E27" s="159" t="s">
        <v>132</v>
      </c>
      <c r="F27" s="10"/>
      <c r="G27" s="12"/>
      <c r="H27" s="12"/>
      <c r="I27" s="12"/>
      <c r="J27" s="12"/>
      <c r="L27" s="13"/>
      <c r="M27" s="13"/>
      <c r="N27" s="13"/>
      <c r="O27" s="13"/>
    </row>
    <row r="28" spans="1:15" s="14" customFormat="1" ht="57">
      <c r="A28" s="22"/>
      <c r="B28" s="31" t="str">
        <f t="shared" si="0"/>
        <v>ABWEICHUNGS DETAILS 
(falls nötig, Skizze einfügen)</v>
      </c>
      <c r="C28" s="11" t="s">
        <v>133</v>
      </c>
      <c r="D28" s="11" t="s">
        <v>134</v>
      </c>
      <c r="E28" s="11" t="s">
        <v>135</v>
      </c>
      <c r="F28" s="10"/>
    </row>
    <row r="29" spans="1:15" s="14" customFormat="1" ht="57">
      <c r="A29" s="22"/>
      <c r="B29" s="31" t="str">
        <f t="shared" si="0"/>
        <v>Welches mögliche Risiko gehen wir mit dieser Sonderfreigabe ein?</v>
      </c>
      <c r="C29" s="1" t="s">
        <v>136</v>
      </c>
      <c r="D29" s="11" t="s">
        <v>137</v>
      </c>
      <c r="E29" s="159" t="s">
        <v>138</v>
      </c>
      <c r="F29" s="11"/>
      <c r="G29" s="11"/>
    </row>
    <row r="30" spans="1:15" s="14" customFormat="1" ht="28.5">
      <c r="A30" s="22"/>
      <c r="B30" s="31" t="str">
        <f t="shared" si="0"/>
        <v>Wurde neue Risiken identifiziert?</v>
      </c>
      <c r="C30" s="11" t="s">
        <v>139</v>
      </c>
      <c r="D30" s="11" t="s">
        <v>140</v>
      </c>
      <c r="E30" s="159" t="s">
        <v>141</v>
      </c>
      <c r="F30" s="11"/>
      <c r="G30" s="11"/>
    </row>
    <row r="31" spans="1:15" s="14" customFormat="1" ht="28.5">
      <c r="A31" s="22"/>
      <c r="B31" s="31" t="str">
        <f t="shared" si="0"/>
        <v>Auswirkung auf Stückliste?</v>
      </c>
      <c r="C31" s="11" t="s">
        <v>142</v>
      </c>
      <c r="D31" s="10" t="s">
        <v>143</v>
      </c>
      <c r="E31" s="159" t="s">
        <v>144</v>
      </c>
      <c r="F31" s="10"/>
      <c r="G31" s="10"/>
    </row>
    <row r="32" spans="1:15" s="14" customFormat="1" ht="42.75">
      <c r="A32" s="22"/>
      <c r="B32" s="31" t="str">
        <f t="shared" si="0"/>
        <v>Verwendung von Lagerbestand (inkl. Ersatzteile):</v>
      </c>
      <c r="C32" s="11" t="s">
        <v>145</v>
      </c>
      <c r="D32" s="10" t="s">
        <v>146</v>
      </c>
      <c r="E32" s="159" t="s">
        <v>147</v>
      </c>
      <c r="F32" s="10"/>
      <c r="G32" s="10"/>
    </row>
    <row r="33" spans="1:15" s="14" customFormat="1">
      <c r="A33" s="22"/>
      <c r="B33" s="31" t="str">
        <f t="shared" si="0"/>
        <v>Kostenrelevant?</v>
      </c>
      <c r="C33" s="11" t="s">
        <v>148</v>
      </c>
      <c r="D33" s="10" t="s">
        <v>149</v>
      </c>
      <c r="E33" s="159" t="s">
        <v>150</v>
      </c>
      <c r="F33" s="10"/>
      <c r="G33" s="10"/>
    </row>
    <row r="34" spans="1:15" s="14" customFormat="1">
      <c r="A34" s="22"/>
      <c r="B34" s="31" t="str">
        <f t="shared" si="0"/>
        <v>Kostenabschätzung:</v>
      </c>
      <c r="C34" s="11" t="s">
        <v>151</v>
      </c>
      <c r="D34" s="10" t="s">
        <v>152</v>
      </c>
      <c r="E34" s="159" t="s">
        <v>153</v>
      </c>
      <c r="F34" s="10"/>
      <c r="G34" s="10"/>
    </row>
    <row r="35" spans="1:15" s="14" customFormat="1" ht="28.5">
      <c r="A35" s="22"/>
      <c r="B35" s="31" t="str">
        <f t="shared" si="0"/>
        <v>Berechnung der Kosten an:</v>
      </c>
      <c r="C35" s="11" t="s">
        <v>154</v>
      </c>
      <c r="D35" s="10" t="s">
        <v>155</v>
      </c>
      <c r="E35" s="159" t="s">
        <v>156</v>
      </c>
      <c r="F35" s="10"/>
    </row>
    <row r="36" spans="1:15" s="14" customFormat="1">
      <c r="A36" s="22"/>
      <c r="B36" s="31" t="str">
        <f t="shared" ref="B36:B67" si="1">VLOOKUP(C36,C:Z,$B$1,FALSE)</f>
        <v>Anforderungen:</v>
      </c>
      <c r="C36" s="11" t="s">
        <v>157</v>
      </c>
      <c r="D36" s="10" t="s">
        <v>158</v>
      </c>
      <c r="E36" s="159" t="s">
        <v>159</v>
      </c>
      <c r="F36" s="10"/>
      <c r="G36" s="23"/>
      <c r="H36" s="23"/>
      <c r="I36" s="23"/>
      <c r="J36" s="23"/>
      <c r="K36" s="23"/>
      <c r="L36" s="23"/>
      <c r="M36" s="23"/>
      <c r="N36" s="23"/>
      <c r="O36" s="23"/>
    </row>
    <row r="37" spans="1:15" s="14" customFormat="1" ht="42.75">
      <c r="A37" s="22"/>
      <c r="B37" s="31" t="str">
        <f t="shared" si="1"/>
        <v>Falls Lehre benötigt, Abnahmeformular begefügt</v>
      </c>
      <c r="C37" s="11" t="s">
        <v>160</v>
      </c>
      <c r="D37" s="10" t="s">
        <v>161</v>
      </c>
      <c r="E37" s="159" t="s">
        <v>162</v>
      </c>
      <c r="F37" s="10"/>
      <c r="G37" s="10"/>
      <c r="H37" s="10"/>
      <c r="I37" s="10"/>
      <c r="J37" s="10"/>
      <c r="K37" s="10"/>
      <c r="L37" s="10"/>
      <c r="M37" s="10"/>
      <c r="N37" s="10"/>
      <c r="O37" s="10"/>
    </row>
    <row r="38" spans="1:15" s="14" customFormat="1" ht="28.5">
      <c r="A38" s="22"/>
      <c r="B38" s="31" t="str">
        <f t="shared" si="1"/>
        <v>Sofortmaßnahmen zur Risikominimierung</v>
      </c>
      <c r="C38" s="11" t="s">
        <v>163</v>
      </c>
      <c r="D38" s="11" t="s">
        <v>164</v>
      </c>
      <c r="E38" s="159" t="s">
        <v>165</v>
      </c>
      <c r="F38" s="10"/>
      <c r="G38" s="10"/>
      <c r="H38" s="10"/>
      <c r="I38" s="10"/>
      <c r="J38" s="10"/>
      <c r="K38" s="10"/>
      <c r="L38" s="10"/>
      <c r="M38" s="10"/>
      <c r="N38" s="10"/>
      <c r="O38" s="10"/>
    </row>
    <row r="39" spans="1:15" s="14" customFormat="1" ht="42.75">
      <c r="A39" s="22"/>
      <c r="B39" s="31" t="str">
        <f t="shared" si="1"/>
        <v>Korrekturmaßnahmen, um der Spezifikation zu entsprechen*</v>
      </c>
      <c r="C39" s="11" t="s">
        <v>166</v>
      </c>
      <c r="D39" s="11" t="s">
        <v>167</v>
      </c>
      <c r="E39" s="159" t="s">
        <v>168</v>
      </c>
      <c r="F39" s="10"/>
    </row>
    <row r="40" spans="1:15" s="14" customFormat="1">
      <c r="A40" s="22"/>
      <c r="B40" s="31" t="str">
        <f t="shared" si="1"/>
        <v>Verantwortlich</v>
      </c>
      <c r="C40" s="11" t="s">
        <v>169</v>
      </c>
      <c r="D40" s="11" t="s">
        <v>170</v>
      </c>
      <c r="E40" s="159" t="s">
        <v>171</v>
      </c>
      <c r="F40" s="10"/>
    </row>
    <row r="41" spans="1:15" s="14" customFormat="1">
      <c r="A41" s="22"/>
      <c r="B41" s="31" t="str">
        <f t="shared" si="1"/>
        <v>Termin</v>
      </c>
      <c r="C41" s="11" t="s">
        <v>172</v>
      </c>
      <c r="D41" s="11" t="s">
        <v>35</v>
      </c>
      <c r="E41" s="159" t="s">
        <v>173</v>
      </c>
      <c r="F41" s="10"/>
    </row>
    <row r="42" spans="1:15" s="14" customFormat="1" ht="28.5">
      <c r="A42" s="22"/>
      <c r="B42" s="31" t="str">
        <f t="shared" si="1"/>
        <v>Sonderfreigabe bemusterungsrelevant?</v>
      </c>
      <c r="C42" s="11" t="s">
        <v>174</v>
      </c>
      <c r="D42" s="10" t="s">
        <v>175</v>
      </c>
      <c r="E42" s="11" t="s">
        <v>176</v>
      </c>
      <c r="F42" s="10"/>
    </row>
    <row r="43" spans="1:15" s="14" customFormat="1" ht="57">
      <c r="A43" s="22"/>
      <c r="B43" s="31" t="str">
        <f t="shared" si="1"/>
        <v>Falls ja, Verantwortlich/Termin befüllen, Bemusterungs-Umfang vereinbaren</v>
      </c>
      <c r="C43" s="11" t="s">
        <v>177</v>
      </c>
      <c r="D43" s="11" t="s">
        <v>178</v>
      </c>
      <c r="E43" s="159" t="s">
        <v>179</v>
      </c>
      <c r="F43" s="10"/>
    </row>
    <row r="44" spans="1:15" s="14" customFormat="1" ht="71.25">
      <c r="A44" s="22"/>
      <c r="B44" s="31" t="str">
        <f t="shared" si="1"/>
        <v>Risikoabschätzung und Sonderfreigabegenehmigung (Unterschriften gem. der "Approval &amp; Distribution Matrix"):</v>
      </c>
      <c r="C44" s="11" t="s">
        <v>180</v>
      </c>
      <c r="D44" s="11" t="s">
        <v>181</v>
      </c>
      <c r="E44" s="159" t="s">
        <v>182</v>
      </c>
      <c r="F44" s="10"/>
    </row>
    <row r="45" spans="1:15" s="14" customFormat="1">
      <c r="A45" s="22"/>
      <c r="B45" s="31" t="str">
        <f t="shared" si="1"/>
        <v>Mussfeld</v>
      </c>
      <c r="C45" s="11" t="s">
        <v>183</v>
      </c>
      <c r="D45" s="10" t="s">
        <v>184</v>
      </c>
      <c r="E45" s="159" t="s">
        <v>185</v>
      </c>
      <c r="F45" s="10"/>
    </row>
    <row r="46" spans="1:15" s="14" customFormat="1">
      <c r="A46" s="22"/>
      <c r="B46" s="31" t="str">
        <f t="shared" si="1"/>
        <v>Mussfeld D1</v>
      </c>
      <c r="C46" s="11" t="s">
        <v>186</v>
      </c>
      <c r="D46" s="10" t="s">
        <v>187</v>
      </c>
      <c r="E46" s="159" t="s">
        <v>188</v>
      </c>
      <c r="F46" s="10"/>
    </row>
    <row r="47" spans="1:15" s="14" customFormat="1">
      <c r="A47" s="22"/>
      <c r="B47" s="31" t="str">
        <f t="shared" si="1"/>
        <v>Mussfeld D2</v>
      </c>
      <c r="C47" s="11" t="s">
        <v>189</v>
      </c>
      <c r="D47" s="10" t="s">
        <v>190</v>
      </c>
      <c r="E47" s="159" t="s">
        <v>191</v>
      </c>
      <c r="F47" s="10"/>
    </row>
    <row r="48" spans="1:15" s="14" customFormat="1">
      <c r="A48" s="22"/>
      <c r="B48" s="31" t="str">
        <f t="shared" si="1"/>
        <v>Frei Wählbar</v>
      </c>
      <c r="C48" s="11" t="s">
        <v>192</v>
      </c>
      <c r="D48" s="10" t="s">
        <v>193</v>
      </c>
      <c r="E48" s="159" t="s">
        <v>194</v>
      </c>
      <c r="F48" s="10"/>
    </row>
    <row r="49" spans="1:15" s="14" customFormat="1">
      <c r="A49" s="22"/>
      <c r="B49" s="31" t="str">
        <f t="shared" si="1"/>
        <v>Genehmigt</v>
      </c>
      <c r="C49" s="11" t="s">
        <v>195</v>
      </c>
      <c r="D49" s="11" t="s">
        <v>196</v>
      </c>
      <c r="E49" s="159" t="s">
        <v>197</v>
      </c>
      <c r="F49" s="10"/>
    </row>
    <row r="50" spans="1:15" s="14" customFormat="1">
      <c r="A50" s="22"/>
      <c r="B50" s="31" t="str">
        <f t="shared" si="1"/>
        <v>Abteilung</v>
      </c>
      <c r="C50" s="11" t="s">
        <v>198</v>
      </c>
      <c r="D50" s="11" t="s">
        <v>199</v>
      </c>
      <c r="E50" s="159" t="s">
        <v>200</v>
      </c>
      <c r="F50" s="10"/>
    </row>
    <row r="51" spans="1:15" s="14" customFormat="1">
      <c r="A51" s="22"/>
      <c r="B51" s="31" t="str">
        <f t="shared" si="1"/>
        <v>Name:</v>
      </c>
      <c r="C51" s="11" t="s">
        <v>201</v>
      </c>
      <c r="D51" s="11" t="s">
        <v>201</v>
      </c>
      <c r="E51" s="159" t="s">
        <v>202</v>
      </c>
      <c r="F51" s="10"/>
    </row>
    <row r="52" spans="1:15" s="14" customFormat="1">
      <c r="A52" s="22"/>
      <c r="B52" s="31" t="str">
        <f t="shared" si="1"/>
        <v>Datum:</v>
      </c>
      <c r="C52" s="11" t="s">
        <v>203</v>
      </c>
      <c r="D52" s="11" t="s">
        <v>204</v>
      </c>
      <c r="E52" s="159" t="s">
        <v>173</v>
      </c>
      <c r="F52" s="10"/>
    </row>
    <row r="53" spans="1:15" s="14" customFormat="1">
      <c r="A53" s="22"/>
      <c r="B53" s="31" t="str">
        <f t="shared" si="1"/>
        <v>Unterschrift:</v>
      </c>
      <c r="C53" s="11" t="s">
        <v>205</v>
      </c>
      <c r="D53" s="11" t="s">
        <v>206</v>
      </c>
      <c r="E53" s="159" t="s">
        <v>207</v>
      </c>
      <c r="F53" s="10"/>
    </row>
    <row r="54" spans="1:15" s="14" customFormat="1" ht="42.75">
      <c r="A54" s="22"/>
      <c r="B54" s="31" t="str">
        <f t="shared" si="1"/>
        <v>Verteiler: Sonderfreigabe zurück an Anforderer, Information an:</v>
      </c>
      <c r="C54" s="11" t="s">
        <v>208</v>
      </c>
      <c r="D54" s="170" t="s">
        <v>209</v>
      </c>
      <c r="E54" s="159" t="s">
        <v>210</v>
      </c>
      <c r="F54" s="170"/>
      <c r="G54" s="170"/>
      <c r="H54" s="170"/>
      <c r="I54" s="170"/>
      <c r="J54" s="170"/>
      <c r="K54" s="170"/>
      <c r="L54" s="170"/>
    </row>
    <row r="55" spans="1:15" s="14" customFormat="1" ht="28.5">
      <c r="A55" s="22"/>
      <c r="B55" s="31" t="str">
        <f t="shared" si="1"/>
        <v>Shopfloor Implementierung:</v>
      </c>
      <c r="C55" s="11" t="s">
        <v>211</v>
      </c>
      <c r="D55" s="10" t="s">
        <v>212</v>
      </c>
      <c r="E55" s="159" t="s">
        <v>213</v>
      </c>
      <c r="F55" s="10"/>
    </row>
    <row r="56" spans="1:15" s="14" customFormat="1">
      <c r="A56" s="22"/>
      <c r="B56" s="31" t="str">
        <f t="shared" si="1"/>
        <v>Unterschriften:</v>
      </c>
      <c r="C56" s="11" t="s">
        <v>214</v>
      </c>
      <c r="D56" s="170" t="s">
        <v>215</v>
      </c>
      <c r="E56" s="159" t="s">
        <v>207</v>
      </c>
      <c r="F56" s="10"/>
      <c r="G56" s="23"/>
    </row>
    <row r="57" spans="1:15" s="14" customFormat="1">
      <c r="A57" s="22"/>
      <c r="B57" s="31" t="str">
        <f t="shared" si="1"/>
        <v>Name:</v>
      </c>
      <c r="C57" s="11" t="s">
        <v>201</v>
      </c>
      <c r="D57" s="170" t="s">
        <v>216</v>
      </c>
      <c r="E57" s="159" t="s">
        <v>217</v>
      </c>
      <c r="F57" s="10"/>
    </row>
    <row r="58" spans="1:15" s="14" customFormat="1" ht="28.5">
      <c r="A58" s="22"/>
      <c r="B58" s="31" t="str">
        <f t="shared" si="1"/>
        <v>Abschluss Sonderfreigabe</v>
      </c>
      <c r="C58" s="11" t="s">
        <v>218</v>
      </c>
      <c r="D58" s="11" t="s">
        <v>219</v>
      </c>
      <c r="E58" s="159" t="s">
        <v>220</v>
      </c>
      <c r="F58" s="10"/>
    </row>
    <row r="59" spans="1:15" s="14" customFormat="1" ht="28.5">
      <c r="A59" s="22"/>
      <c r="B59" s="31" t="str">
        <f t="shared" si="1"/>
        <v>Wurde eine dauerhafte Änderung benötigt?</v>
      </c>
      <c r="C59" s="11" t="s">
        <v>221</v>
      </c>
      <c r="D59" s="10" t="s">
        <v>222</v>
      </c>
      <c r="E59" s="159" t="s">
        <v>223</v>
      </c>
      <c r="F59" s="10"/>
      <c r="H59" s="10"/>
    </row>
    <row r="60" spans="1:15" s="14" customFormat="1" ht="14.1" customHeight="1">
      <c r="A60" s="22"/>
      <c r="B60" s="31" t="str">
        <f t="shared" si="1"/>
        <v>Wurden die ursprünglichen Voraussetzungen des Produkts/Prozessesn wiederhergestellt?</v>
      </c>
      <c r="C60" s="11" t="s">
        <v>224</v>
      </c>
      <c r="D60" s="11" t="s">
        <v>225</v>
      </c>
      <c r="E60" s="159" t="s">
        <v>226</v>
      </c>
      <c r="F60" s="11"/>
      <c r="G60" s="11"/>
      <c r="H60" s="11"/>
      <c r="K60" s="11"/>
      <c r="L60" s="11"/>
      <c r="M60" s="11"/>
      <c r="N60" s="11"/>
      <c r="O60" s="11"/>
    </row>
    <row r="61" spans="1:15" s="14" customFormat="1" ht="42.75">
      <c r="A61" s="21"/>
      <c r="B61" s="31" t="str">
        <f t="shared" si="1"/>
        <v>Falls ja, bitte den folgenden Absatz ausfüllen:</v>
      </c>
      <c r="C61" s="11" t="s">
        <v>227</v>
      </c>
      <c r="D61" s="10" t="s">
        <v>228</v>
      </c>
      <c r="E61" s="159" t="s">
        <v>229</v>
      </c>
      <c r="F61" s="10"/>
      <c r="H61" s="10"/>
    </row>
    <row r="62" spans="1:15" s="14" customFormat="1">
      <c r="A62" s="21"/>
      <c r="B62" s="31" t="str">
        <f t="shared" si="1"/>
        <v>ECA Nummer:</v>
      </c>
      <c r="C62" s="11" t="s">
        <v>230</v>
      </c>
      <c r="D62" s="10" t="s">
        <v>231</v>
      </c>
      <c r="E62" s="11" t="s">
        <v>232</v>
      </c>
      <c r="F62" s="10"/>
    </row>
    <row r="63" spans="1:15" s="14" customFormat="1">
      <c r="A63" s="21"/>
      <c r="B63" s="31" t="str">
        <f t="shared" si="1"/>
        <v>PECR Nummer:</v>
      </c>
      <c r="C63" s="11" t="s">
        <v>233</v>
      </c>
      <c r="D63" s="10" t="s">
        <v>234</v>
      </c>
      <c r="E63" s="11" t="s">
        <v>235</v>
      </c>
      <c r="F63" s="10"/>
    </row>
    <row r="64" spans="1:15" s="14" customFormat="1" ht="28.5">
      <c r="A64" s="21"/>
      <c r="B64" s="31" t="str">
        <f t="shared" si="1"/>
        <v>Kundenfreigabe Nummer:</v>
      </c>
      <c r="C64" s="11" t="s">
        <v>236</v>
      </c>
      <c r="D64" s="10" t="s">
        <v>237</v>
      </c>
      <c r="E64" s="159" t="s">
        <v>238</v>
      </c>
      <c r="F64" s="10"/>
    </row>
    <row r="65" spans="1:10" s="14" customFormat="1" ht="42.75">
      <c r="A65" s="21"/>
      <c r="B65" s="31" t="str">
        <f t="shared" si="1"/>
        <v>Falls nein: es wird eine neue Sonderfreigabe benötigt.</v>
      </c>
      <c r="C65" s="11" t="s">
        <v>239</v>
      </c>
      <c r="D65" s="10" t="s">
        <v>240</v>
      </c>
      <c r="E65" s="159" t="s">
        <v>241</v>
      </c>
      <c r="F65" s="10"/>
    </row>
    <row r="66" spans="1:10" s="14" customFormat="1" ht="28.5">
      <c r="B66" s="31" t="str">
        <f t="shared" si="1"/>
        <v>Neue Sonderfreigabenummer:</v>
      </c>
      <c r="C66" s="11" t="s">
        <v>242</v>
      </c>
      <c r="D66" s="10" t="s">
        <v>243</v>
      </c>
      <c r="E66" s="159" t="s">
        <v>244</v>
      </c>
      <c r="F66" s="10"/>
    </row>
    <row r="67" spans="1:10" s="14" customFormat="1" ht="28.5">
      <c r="B67" s="31" t="str">
        <f t="shared" si="1"/>
        <v>Abschluss der Sonderfreigabe:</v>
      </c>
      <c r="C67" s="11" t="s">
        <v>245</v>
      </c>
      <c r="D67" s="10" t="s">
        <v>219</v>
      </c>
      <c r="E67" s="159" t="s">
        <v>220</v>
      </c>
      <c r="F67" s="10"/>
    </row>
    <row r="68" spans="1:10" s="14" customFormat="1" ht="28.5">
      <c r="B68" s="31" t="str">
        <f t="shared" ref="B68:B99" si="2">VLOOKUP(C68,C:Z,$B$1,FALSE)</f>
        <v>Sonderfreigabe kann abgeschlossen werden?</v>
      </c>
      <c r="C68" s="11" t="s">
        <v>246</v>
      </c>
      <c r="D68" s="11" t="s">
        <v>247</v>
      </c>
      <c r="E68" s="159" t="s">
        <v>248</v>
      </c>
      <c r="F68" s="10"/>
    </row>
    <row r="69" spans="1:10" s="14" customFormat="1" ht="57">
      <c r="B69" s="31" t="str">
        <f t="shared" si="2"/>
        <v>Alle gedruckten Kopien wurden abberufen (Shopfloor, Aushänge etc..)?</v>
      </c>
      <c r="C69" s="11" t="s">
        <v>249</v>
      </c>
      <c r="D69" s="11" t="s">
        <v>250</v>
      </c>
      <c r="E69" s="159" t="s">
        <v>251</v>
      </c>
      <c r="F69" s="10"/>
    </row>
    <row r="70" spans="1:10" s="14" customFormat="1" ht="57">
      <c r="B70" s="31" t="str">
        <f t="shared" si="2"/>
        <v>Sonderfreigabe an Freigabeverantwortlichen zum Abschluss weitergegeben:</v>
      </c>
      <c r="C70" s="11" t="s">
        <v>252</v>
      </c>
      <c r="D70" s="11" t="s">
        <v>253</v>
      </c>
      <c r="E70" s="159" t="s">
        <v>254</v>
      </c>
      <c r="F70" s="10"/>
    </row>
    <row r="71" spans="1:10" s="14" customFormat="1" ht="28.5">
      <c r="B71" s="31" t="str">
        <f t="shared" si="2"/>
        <v>Antragssteller Unterschrift/Datum:</v>
      </c>
      <c r="C71" s="11" t="s">
        <v>255</v>
      </c>
      <c r="D71" s="11" t="s">
        <v>256</v>
      </c>
      <c r="E71" s="159" t="s">
        <v>257</v>
      </c>
      <c r="F71" s="10"/>
    </row>
    <row r="72" spans="1:10" s="14" customFormat="1" ht="28.5">
      <c r="B72" s="31" t="str">
        <f t="shared" si="2"/>
        <v>QE oder ME Unterschrift/Datum:</v>
      </c>
      <c r="C72" s="11" t="s">
        <v>258</v>
      </c>
      <c r="D72" s="11" t="s">
        <v>259</v>
      </c>
      <c r="E72" s="11" t="s">
        <v>260</v>
      </c>
      <c r="F72" s="10"/>
    </row>
    <row r="73" spans="1:10" s="14" customFormat="1" ht="28.5">
      <c r="B73" s="31" t="str">
        <f t="shared" si="2"/>
        <v>Freigabeverantwortlicher Unterschrift/Datum:</v>
      </c>
      <c r="C73" s="11" t="s">
        <v>261</v>
      </c>
      <c r="D73" s="10" t="s">
        <v>262</v>
      </c>
      <c r="E73" s="159" t="s">
        <v>263</v>
      </c>
      <c r="F73" s="10"/>
    </row>
    <row r="74" spans="1:10" s="14" customFormat="1" ht="42.75">
      <c r="B74" s="31" t="str">
        <f t="shared" si="2"/>
        <v xml:space="preserve">                                  1. Verlängerung der SFG (um maximal 3 Monate)</v>
      </c>
      <c r="C74" s="11" t="s">
        <v>264</v>
      </c>
      <c r="D74" s="11" t="s">
        <v>265</v>
      </c>
      <c r="E74" s="11" t="s">
        <v>266</v>
      </c>
      <c r="F74" s="10"/>
    </row>
    <row r="75" spans="1:10" s="14" customFormat="1" ht="42.75">
      <c r="B75" s="31" t="str">
        <f t="shared" si="2"/>
        <v xml:space="preserve">                                  2. Verlängerung der SFG (um maximal 3 Monate)</v>
      </c>
      <c r="C75" s="11" t="s">
        <v>267</v>
      </c>
      <c r="D75" s="11" t="s">
        <v>268</v>
      </c>
      <c r="E75" s="11" t="s">
        <v>269</v>
      </c>
      <c r="F75" s="10"/>
    </row>
    <row r="76" spans="1:10" s="14" customFormat="1">
      <c r="B76" s="31" t="str">
        <f t="shared" si="2"/>
        <v>Begründung</v>
      </c>
      <c r="C76" s="11" t="s">
        <v>270</v>
      </c>
      <c r="D76" s="396" t="s">
        <v>271</v>
      </c>
      <c r="E76" s="396"/>
      <c r="F76" s="396"/>
      <c r="G76" s="396"/>
      <c r="H76" s="396"/>
      <c r="I76" s="396"/>
      <c r="J76" s="396"/>
    </row>
    <row r="77" spans="1:10" s="14" customFormat="1">
      <c r="B77" s="31" t="str">
        <f t="shared" si="2"/>
        <v>Antragsteller</v>
      </c>
      <c r="C77" s="11" t="s">
        <v>272</v>
      </c>
      <c r="D77" s="11" t="s">
        <v>273</v>
      </c>
      <c r="E77" s="159" t="s">
        <v>274</v>
      </c>
      <c r="F77" s="10"/>
    </row>
    <row r="78" spans="1:10" s="14" customFormat="1">
      <c r="B78" s="31" t="str">
        <f t="shared" si="2"/>
        <v>Freigabe</v>
      </c>
      <c r="C78" s="11" t="s">
        <v>275</v>
      </c>
      <c r="D78" s="11" t="s">
        <v>276</v>
      </c>
      <c r="E78" s="159" t="s">
        <v>277</v>
      </c>
      <c r="F78" s="10"/>
    </row>
    <row r="79" spans="1:10" s="14" customFormat="1">
      <c r="B79" s="31" t="str">
        <f t="shared" si="2"/>
        <v>Falls ja, Erklärung:</v>
      </c>
      <c r="C79" s="11" t="s">
        <v>278</v>
      </c>
      <c r="D79" s="11" t="s">
        <v>279</v>
      </c>
      <c r="E79" s="159" t="s">
        <v>280</v>
      </c>
      <c r="F79" s="10"/>
    </row>
    <row r="80" spans="1:10" s="14" customFormat="1">
      <c r="B80" s="31" t="str">
        <f t="shared" si="2"/>
        <v>EQUIPMENT</v>
      </c>
      <c r="C80" s="10" t="s">
        <v>281</v>
      </c>
      <c r="D80" s="10" t="s">
        <v>281</v>
      </c>
      <c r="E80" s="159" t="s">
        <v>282</v>
      </c>
      <c r="F80" s="10"/>
    </row>
    <row r="81" spans="2:6" s="14" customFormat="1">
      <c r="B81" s="31" t="str">
        <f t="shared" si="2"/>
        <v>STÜCKPREIS</v>
      </c>
      <c r="C81" s="11" t="s">
        <v>283</v>
      </c>
      <c r="D81" s="10" t="s">
        <v>284</v>
      </c>
      <c r="E81" s="159" t="s">
        <v>285</v>
      </c>
      <c r="F81" s="10"/>
    </row>
    <row r="82" spans="2:6" s="14" customFormat="1" ht="28.5">
      <c r="B82" s="31" t="str">
        <f t="shared" si="2"/>
        <v>ARBEITSAUFWAND (MINUTEN)</v>
      </c>
      <c r="C82" s="11" t="s">
        <v>286</v>
      </c>
      <c r="D82" s="170" t="s">
        <v>287</v>
      </c>
      <c r="E82" s="159" t="s">
        <v>288</v>
      </c>
      <c r="F82" s="10"/>
    </row>
    <row r="83" spans="2:6" s="14" customFormat="1">
      <c r="B83" s="31" t="str">
        <f t="shared" si="2"/>
        <v>Geprüft von:</v>
      </c>
      <c r="C83" s="11" t="s">
        <v>289</v>
      </c>
      <c r="D83" s="11" t="s">
        <v>290</v>
      </c>
      <c r="E83" s="159" t="s">
        <v>291</v>
      </c>
      <c r="F83" s="10"/>
    </row>
    <row r="84" spans="2:6" s="14" customFormat="1">
      <c r="B84" s="31" t="str">
        <f t="shared" si="2"/>
        <v>Kalibrierung #:</v>
      </c>
      <c r="C84" s="11" t="s">
        <v>292</v>
      </c>
      <c r="D84" s="11" t="s">
        <v>293</v>
      </c>
      <c r="E84" s="159" t="s">
        <v>294</v>
      </c>
      <c r="F84" s="10"/>
    </row>
    <row r="85" spans="2:6" s="14" customFormat="1">
      <c r="B85" s="31" t="str">
        <f t="shared" si="2"/>
        <v>Konto #:</v>
      </c>
      <c r="C85" s="11" t="s">
        <v>295</v>
      </c>
      <c r="D85" s="10" t="s">
        <v>296</v>
      </c>
      <c r="E85" s="159" t="s">
        <v>297</v>
      </c>
      <c r="F85" s="10"/>
    </row>
    <row r="86" spans="2:6" s="14" customFormat="1">
      <c r="B86" s="31" t="str">
        <f t="shared" si="2"/>
        <v>Unterkonto #:</v>
      </c>
      <c r="C86" s="11" t="s">
        <v>298</v>
      </c>
      <c r="D86" s="10" t="s">
        <v>299</v>
      </c>
      <c r="E86" s="159" t="s">
        <v>300</v>
      </c>
      <c r="F86" s="10"/>
    </row>
    <row r="87" spans="2:6" s="14" customFormat="1">
      <c r="B87" s="31" t="str">
        <f t="shared" si="2"/>
        <v>Q2 #</v>
      </c>
      <c r="C87" s="10" t="s">
        <v>301</v>
      </c>
      <c r="D87" s="10" t="s">
        <v>301</v>
      </c>
      <c r="E87" s="11" t="s">
        <v>301</v>
      </c>
      <c r="F87" s="10"/>
    </row>
    <row r="88" spans="2:6" s="14" customFormat="1">
      <c r="B88" s="31" t="str">
        <f t="shared" si="2"/>
        <v>Dauer:</v>
      </c>
      <c r="C88" s="11" t="s">
        <v>302</v>
      </c>
      <c r="D88" s="10" t="s">
        <v>303</v>
      </c>
      <c r="E88" s="159" t="s">
        <v>304</v>
      </c>
      <c r="F88" s="10"/>
    </row>
    <row r="89" spans="2:6" s="14" customFormat="1">
      <c r="B89" s="31" t="str">
        <f t="shared" si="2"/>
        <v>Typ:</v>
      </c>
      <c r="C89" s="11" t="s">
        <v>305</v>
      </c>
      <c r="D89" s="11" t="s">
        <v>306</v>
      </c>
      <c r="E89" s="159" t="s">
        <v>307</v>
      </c>
      <c r="F89" s="10"/>
    </row>
    <row r="90" spans="2:6" s="14" customFormat="1">
      <c r="B90" s="31" t="str">
        <f t="shared" si="2"/>
        <v>Breakpoint</v>
      </c>
      <c r="C90" s="10" t="s">
        <v>308</v>
      </c>
      <c r="D90" s="10" t="s">
        <v>308</v>
      </c>
      <c r="E90" s="159" t="s">
        <v>309</v>
      </c>
      <c r="F90" s="10"/>
    </row>
    <row r="91" spans="2:6" s="14" customFormat="1">
      <c r="B91" s="31" t="str">
        <f t="shared" si="2"/>
        <v>Wählen</v>
      </c>
      <c r="C91" s="11" t="s">
        <v>310</v>
      </c>
      <c r="D91" s="14" t="s">
        <v>6</v>
      </c>
      <c r="E91" s="159" t="s">
        <v>311</v>
      </c>
      <c r="F91" s="10"/>
    </row>
    <row r="92" spans="2:6" s="14" customFormat="1" ht="114">
      <c r="B92" s="31" t="str">
        <f t="shared" si="2"/>
        <v>*Der Anforderer ist dafür verantwortlich, dass die definierten Korrekturmaßnahmen komplett geschlossen sind, bevor die Abweichung im SAP geschlossen wird</v>
      </c>
      <c r="C92" s="11" t="s">
        <v>312</v>
      </c>
      <c r="D92" s="11" t="s">
        <v>313</v>
      </c>
      <c r="E92" s="11"/>
      <c r="F92" s="10"/>
    </row>
    <row r="93" spans="2:6" s="14" customFormat="1">
      <c r="B93" s="31" t="e">
        <f t="shared" si="2"/>
        <v>#N/A</v>
      </c>
      <c r="C93" s="11"/>
      <c r="D93" s="15"/>
      <c r="E93" s="11"/>
      <c r="F93" s="10"/>
    </row>
    <row r="94" spans="2:6" s="14" customFormat="1">
      <c r="B94" s="31" t="e">
        <f t="shared" si="2"/>
        <v>#N/A</v>
      </c>
      <c r="C94" s="11"/>
      <c r="D94" s="16"/>
      <c r="E94" s="11"/>
      <c r="F94" s="10"/>
    </row>
    <row r="95" spans="2:6" s="14" customFormat="1" ht="69.95" customHeight="1">
      <c r="B95" s="31" t="str">
        <f t="shared" si="2"/>
        <v>PPAP/EMPB fehlt (Produktfreigabe) (0010)</v>
      </c>
      <c r="C95" s="11" t="s">
        <v>314</v>
      </c>
      <c r="D95" s="16" t="s">
        <v>315</v>
      </c>
      <c r="E95" s="11" t="s">
        <v>316</v>
      </c>
      <c r="F95" s="10"/>
    </row>
    <row r="96" spans="2:6" s="14" customFormat="1" ht="111.95" customHeight="1">
      <c r="B96" s="31" t="str">
        <f t="shared" si="2"/>
        <v>PPAP/EMPB nok (Produktfreigabe) (0020)</v>
      </c>
      <c r="C96" s="11" t="s">
        <v>317</v>
      </c>
      <c r="D96" s="16" t="s">
        <v>318</v>
      </c>
      <c r="E96" s="11" t="s">
        <v>319</v>
      </c>
      <c r="F96" s="10"/>
    </row>
    <row r="97" spans="2:6" s="14" customFormat="1" ht="98.45" customHeight="1">
      <c r="B97" s="31" t="str">
        <f t="shared" si="2"/>
        <v>Maßabweichungen (0030)</v>
      </c>
      <c r="C97" s="11" t="s">
        <v>320</v>
      </c>
      <c r="D97" s="16" t="s">
        <v>321</v>
      </c>
      <c r="E97" s="159" t="s">
        <v>322</v>
      </c>
      <c r="F97" s="10"/>
    </row>
    <row r="98" spans="2:6" s="14" customFormat="1" ht="28.5">
      <c r="B98" s="31" t="str">
        <f t="shared" si="2"/>
        <v>Funktionsabweichungen (0040)</v>
      </c>
      <c r="C98" s="11" t="s">
        <v>323</v>
      </c>
      <c r="D98" s="16" t="s">
        <v>324</v>
      </c>
      <c r="E98" s="159" t="s">
        <v>325</v>
      </c>
      <c r="F98" s="10"/>
    </row>
    <row r="99" spans="2:6" s="14" customFormat="1" ht="28.5">
      <c r="B99" s="31" t="str">
        <f t="shared" si="2"/>
        <v>Software fehlerhaft (0050)</v>
      </c>
      <c r="C99" s="11" t="s">
        <v>326</v>
      </c>
      <c r="D99" s="16" t="s">
        <v>327</v>
      </c>
      <c r="E99" s="159" t="s">
        <v>328</v>
      </c>
      <c r="F99" s="10"/>
    </row>
    <row r="100" spans="2:6" s="14" customFormat="1" ht="42.75">
      <c r="B100" s="31" t="str">
        <f t="shared" ref="B100:B131" si="3">VLOOKUP(C100,C:Z,$B$1,FALSE)</f>
        <v>Spezifikation ungültig/nicht aktuell (0060)</v>
      </c>
      <c r="C100" s="11" t="s">
        <v>329</v>
      </c>
      <c r="D100" s="16" t="s">
        <v>330</v>
      </c>
      <c r="E100" s="159" t="s">
        <v>331</v>
      </c>
      <c r="F100" s="10"/>
    </row>
    <row r="101" spans="2:6" s="14" customFormat="1" ht="28.5">
      <c r="B101" s="31" t="str">
        <f t="shared" si="3"/>
        <v>Prozessfreigabe fehlt (0070)</v>
      </c>
      <c r="C101" s="11" t="s">
        <v>332</v>
      </c>
      <c r="D101" s="16" t="s">
        <v>333</v>
      </c>
      <c r="E101" s="159" t="s">
        <v>334</v>
      </c>
      <c r="F101" s="10"/>
    </row>
    <row r="102" spans="2:6" s="14" customFormat="1" ht="28.5">
      <c r="B102" s="31" t="str">
        <f t="shared" si="3"/>
        <v>Prozessfreigabe nok (0080)</v>
      </c>
      <c r="C102" s="11" t="s">
        <v>335</v>
      </c>
      <c r="D102" s="16" t="s">
        <v>336</v>
      </c>
      <c r="E102" s="159" t="s">
        <v>337</v>
      </c>
      <c r="F102" s="10"/>
    </row>
    <row r="103" spans="2:6" s="14" customFormat="1">
      <c r="B103" s="31" t="e">
        <f t="shared" si="3"/>
        <v>#N/A</v>
      </c>
      <c r="C103" s="11"/>
      <c r="D103" s="16"/>
      <c r="E103" s="11"/>
      <c r="F103" s="10"/>
    </row>
    <row r="104" spans="2:6" s="14" customFormat="1">
      <c r="B104" s="31" t="e">
        <f t="shared" si="3"/>
        <v>#N/A</v>
      </c>
      <c r="C104" s="11"/>
      <c r="D104" s="16"/>
      <c r="E104" s="11"/>
      <c r="F104" s="10"/>
    </row>
    <row r="105" spans="2:6" s="14" customFormat="1">
      <c r="B105" s="31" t="str">
        <f t="shared" si="3"/>
        <v>Weitere</v>
      </c>
      <c r="C105" s="11" t="s">
        <v>338</v>
      </c>
      <c r="D105" s="16" t="s">
        <v>339</v>
      </c>
      <c r="E105" s="159" t="s">
        <v>340</v>
      </c>
      <c r="F105" s="10"/>
    </row>
    <row r="106" spans="2:6" s="14" customFormat="1">
      <c r="B106" s="31" t="str">
        <f t="shared" si="3"/>
        <v>Wählen</v>
      </c>
      <c r="C106" s="11" t="s">
        <v>310</v>
      </c>
      <c r="D106" s="16" t="s">
        <v>6</v>
      </c>
      <c r="E106" s="159" t="s">
        <v>311</v>
      </c>
      <c r="F106" s="10"/>
    </row>
    <row r="107" spans="2:6" s="14" customFormat="1" ht="28.5">
      <c r="B107" s="31" t="str">
        <f t="shared" si="3"/>
        <v>≤ 1 Monat &amp; vor Übergabe</v>
      </c>
      <c r="C107" s="14" t="s">
        <v>341</v>
      </c>
      <c r="D107" s="14" t="s">
        <v>342</v>
      </c>
      <c r="E107" s="159" t="s">
        <v>343</v>
      </c>
      <c r="F107" s="10"/>
    </row>
    <row r="108" spans="2:6" s="14" customFormat="1" ht="28.5">
      <c r="B108" s="31" t="str">
        <f t="shared" si="3"/>
        <v>&lt; 3 Monate &amp; vor Übergabe</v>
      </c>
      <c r="C108" s="14" t="s">
        <v>344</v>
      </c>
      <c r="D108" s="14" t="s">
        <v>345</v>
      </c>
      <c r="E108" s="11" t="s">
        <v>346</v>
      </c>
      <c r="F108" s="10"/>
    </row>
    <row r="109" spans="2:6" s="14" customFormat="1" ht="28.5">
      <c r="B109" s="31" t="str">
        <f t="shared" si="3"/>
        <v>≤ 1 Monat &amp; nach Übergabe</v>
      </c>
      <c r="C109" s="14" t="s">
        <v>347</v>
      </c>
      <c r="D109" s="14" t="s">
        <v>348</v>
      </c>
      <c r="E109" s="159" t="s">
        <v>349</v>
      </c>
      <c r="F109" s="10"/>
    </row>
    <row r="110" spans="2:6" s="24" customFormat="1" ht="28.5">
      <c r="B110" s="32" t="str">
        <f t="shared" si="3"/>
        <v>&lt; 3 Monate &amp; nach Übergabe</v>
      </c>
      <c r="C110" s="24" t="s">
        <v>350</v>
      </c>
      <c r="D110" s="24" t="s">
        <v>351</v>
      </c>
      <c r="E110" s="11" t="s">
        <v>352</v>
      </c>
      <c r="F110" s="25"/>
    </row>
    <row r="111" spans="2:6">
      <c r="B111" s="33" t="str">
        <f t="shared" si="3"/>
        <v>Keine Sonderfreigabe</v>
      </c>
      <c r="C111" s="6" t="s">
        <v>353</v>
      </c>
      <c r="D111" s="16" t="s">
        <v>354</v>
      </c>
      <c r="E111" s="161" t="s">
        <v>355</v>
      </c>
    </row>
    <row r="112" spans="2:6">
      <c r="B112" s="33" t="str">
        <f t="shared" si="3"/>
        <v>R&amp;D</v>
      </c>
      <c r="C112" s="6" t="s">
        <v>356</v>
      </c>
      <c r="D112" s="16" t="s">
        <v>356</v>
      </c>
      <c r="E112" s="161" t="s">
        <v>357</v>
      </c>
    </row>
    <row r="113" spans="2:5">
      <c r="B113" s="33" t="str">
        <f t="shared" si="3"/>
        <v>ME/Produktion</v>
      </c>
      <c r="C113" s="6" t="s">
        <v>358</v>
      </c>
      <c r="D113" s="16" t="s">
        <v>359</v>
      </c>
      <c r="E113" s="162" t="s">
        <v>360</v>
      </c>
    </row>
    <row r="114" spans="2:5">
      <c r="B114" s="33" t="str">
        <f t="shared" si="3"/>
        <v>Lieferant/(A)SQE</v>
      </c>
      <c r="C114" s="6" t="s">
        <v>361</v>
      </c>
      <c r="D114" s="16" t="s">
        <v>362</v>
      </c>
      <c r="E114" s="161" t="s">
        <v>363</v>
      </c>
    </row>
    <row r="115" spans="2:5">
      <c r="B115" s="33" t="str">
        <f t="shared" si="3"/>
        <v>Einkauf</v>
      </c>
      <c r="C115" s="6" t="s">
        <v>364</v>
      </c>
      <c r="D115" s="16" t="s">
        <v>365</v>
      </c>
      <c r="E115" s="161" t="s">
        <v>366</v>
      </c>
    </row>
    <row r="116" spans="2:5">
      <c r="B116" s="33" t="str">
        <f t="shared" si="3"/>
        <v>x</v>
      </c>
      <c r="C116" s="6" t="s">
        <v>367</v>
      </c>
      <c r="D116" s="6" t="s">
        <v>367</v>
      </c>
      <c r="E116" s="162" t="s">
        <v>367</v>
      </c>
    </row>
    <row r="117" spans="2:5" ht="57">
      <c r="B117" s="33" t="str">
        <f t="shared" si="3"/>
        <v>Anforderer ist verantwortlich für die Richtigkeit der Daten in der Sonderfreigabe</v>
      </c>
      <c r="C117" s="1" t="s">
        <v>368</v>
      </c>
      <c r="D117" s="6" t="s">
        <v>369</v>
      </c>
      <c r="E117" s="161" t="s">
        <v>370</v>
      </c>
    </row>
    <row r="118" spans="2:5" ht="28.5">
      <c r="B118" s="33" t="str">
        <f t="shared" si="3"/>
        <v>- Prozessverantwortlicher</v>
      </c>
      <c r="C118" s="26" t="s">
        <v>371</v>
      </c>
      <c r="D118" s="26" t="s">
        <v>372</v>
      </c>
      <c r="E118" s="163" t="s">
        <v>373</v>
      </c>
    </row>
    <row r="119" spans="2:5" ht="85.5">
      <c r="B119" s="33" t="str">
        <f t="shared" si="3"/>
        <v>Von der globalen Unterschriftenregelung kann bei Bedarf lokal abgewichen und auf einen Vertreter übertragen werden</v>
      </c>
      <c r="C119" s="34" t="s">
        <v>374</v>
      </c>
      <c r="D119" s="6" t="s">
        <v>375</v>
      </c>
      <c r="E119" s="161" t="s">
        <v>376</v>
      </c>
    </row>
    <row r="120" spans="2:5" ht="142.5">
      <c r="B120" s="33" t="str">
        <f t="shared" si="3"/>
        <v>eine kommentarlose Unterschrift bedeutet "Freigabe der Sonderfreigabe"; im Falle einer Ablehnung ist ein entsprechender Kommentar durch die entsprechende Stelle auf dem Formblatt zu vermerken;</v>
      </c>
      <c r="C120" s="6" t="s">
        <v>377</v>
      </c>
      <c r="D120" s="6" t="s">
        <v>378</v>
      </c>
      <c r="E120" s="161" t="s">
        <v>379</v>
      </c>
    </row>
    <row r="121" spans="2:5">
      <c r="B121" s="33" t="str">
        <f t="shared" si="3"/>
        <v>Dauer/Projekt Status</v>
      </c>
      <c r="C121" s="6" t="s">
        <v>380</v>
      </c>
      <c r="D121" s="6" t="s">
        <v>381</v>
      </c>
      <c r="E121" s="164" t="s">
        <v>382</v>
      </c>
    </row>
    <row r="122" spans="2:5" ht="28.5">
      <c r="B122" s="33" t="str">
        <f t="shared" si="3"/>
        <v>Ja - Siehe angehängte Liste</v>
      </c>
      <c r="C122" s="6" t="s">
        <v>383</v>
      </c>
      <c r="D122" s="6" t="s">
        <v>384</v>
      </c>
      <c r="E122" s="164" t="s">
        <v>385</v>
      </c>
    </row>
    <row r="123" spans="2:5">
      <c r="B123" s="33" t="str">
        <f t="shared" si="3"/>
        <v>Nein</v>
      </c>
      <c r="C123" s="6" t="s">
        <v>60</v>
      </c>
      <c r="D123" s="6" t="s">
        <v>61</v>
      </c>
      <c r="E123" s="164" t="s">
        <v>386</v>
      </c>
    </row>
    <row r="124" spans="2:5">
      <c r="B124" s="33" t="str">
        <f t="shared" si="3"/>
        <v>ZU BEFÜLLEN VON:</v>
      </c>
      <c r="C124" s="6" t="s">
        <v>387</v>
      </c>
      <c r="D124" s="6" t="s">
        <v>388</v>
      </c>
      <c r="E124" s="164" t="s">
        <v>389</v>
      </c>
    </row>
    <row r="125" spans="2:5">
      <c r="B125" s="33" t="str">
        <f t="shared" si="3"/>
        <v>SPRACHE</v>
      </c>
      <c r="C125" s="6" t="s">
        <v>390</v>
      </c>
      <c r="D125" s="6" t="s">
        <v>391</v>
      </c>
      <c r="E125" s="164" t="s">
        <v>392</v>
      </c>
    </row>
    <row r="126" spans="2:5">
      <c r="B126" s="33" t="str">
        <f t="shared" si="3"/>
        <v>Lieferant</v>
      </c>
      <c r="C126" s="6" t="s">
        <v>393</v>
      </c>
      <c r="D126" s="6" t="s">
        <v>394</v>
      </c>
      <c r="E126" s="164" t="s">
        <v>395</v>
      </c>
    </row>
    <row r="127" spans="2:5">
      <c r="B127" s="33" t="str">
        <f t="shared" si="3"/>
        <v>Weitere Mat. Nr.?</v>
      </c>
      <c r="C127" s="6" t="s">
        <v>396</v>
      </c>
      <c r="D127" s="6" t="s">
        <v>397</v>
      </c>
      <c r="E127" s="164" t="s">
        <v>398</v>
      </c>
    </row>
    <row r="128" spans="2:5">
      <c r="B128" s="33" t="str">
        <f t="shared" si="3"/>
        <v>Lieferantenname</v>
      </c>
      <c r="C128" s="6" t="s">
        <v>105</v>
      </c>
      <c r="D128" s="6" t="s">
        <v>399</v>
      </c>
      <c r="E128" s="164" t="s">
        <v>400</v>
      </c>
    </row>
    <row r="129" spans="2:6">
      <c r="B129" s="33" t="str">
        <f t="shared" si="3"/>
        <v>Lieferanten Nr.</v>
      </c>
      <c r="C129" s="6" t="s">
        <v>401</v>
      </c>
      <c r="D129" s="6" t="s">
        <v>109</v>
      </c>
      <c r="E129" s="164" t="s">
        <v>402</v>
      </c>
    </row>
    <row r="130" spans="2:6">
      <c r="B130" s="33" t="str">
        <f t="shared" si="3"/>
        <v>Ja</v>
      </c>
      <c r="C130" s="6" t="s">
        <v>56</v>
      </c>
      <c r="D130" s="6" t="s">
        <v>57</v>
      </c>
      <c r="E130" s="164" t="s">
        <v>403</v>
      </c>
    </row>
    <row r="131" spans="2:6">
      <c r="B131" s="33" t="str">
        <f t="shared" si="3"/>
        <v>Nein</v>
      </c>
      <c r="C131" s="6" t="s">
        <v>60</v>
      </c>
      <c r="D131" s="6" t="s">
        <v>61</v>
      </c>
      <c r="E131" s="164" t="s">
        <v>386</v>
      </c>
    </row>
    <row r="132" spans="2:6" ht="28.5">
      <c r="B132" s="33" t="str">
        <f t="shared" ref="B132:B139" si="4">VLOOKUP(C132,C:Z,$B$1,FALSE)</f>
        <v>Risikobewertung des Lieferanten:</v>
      </c>
      <c r="C132" s="6" t="s">
        <v>404</v>
      </c>
      <c r="D132" s="6" t="s">
        <v>405</v>
      </c>
      <c r="E132" s="164" t="s">
        <v>406</v>
      </c>
    </row>
    <row r="133" spans="2:6" ht="28.5">
      <c r="B133" s="33" t="str">
        <f t="shared" si="4"/>
        <v>Risikobewertung von Webasto:</v>
      </c>
      <c r="C133" s="6" t="s">
        <v>407</v>
      </c>
      <c r="D133" s="6" t="s">
        <v>408</v>
      </c>
      <c r="E133" s="164" t="s">
        <v>409</v>
      </c>
    </row>
    <row r="134" spans="2:6" s="14" customFormat="1">
      <c r="B134" s="33" t="str">
        <f t="shared" si="4"/>
        <v>Wählen</v>
      </c>
      <c r="C134" s="6" t="s">
        <v>310</v>
      </c>
      <c r="D134" s="6" t="s">
        <v>6</v>
      </c>
      <c r="E134" s="164" t="s">
        <v>311</v>
      </c>
      <c r="F134" s="10"/>
    </row>
    <row r="135" spans="2:6">
      <c r="B135" s="33" t="str">
        <f t="shared" si="4"/>
        <v>Nacharbeit</v>
      </c>
      <c r="C135" s="6" t="s">
        <v>410</v>
      </c>
      <c r="D135" s="6" t="s">
        <v>411</v>
      </c>
      <c r="E135" s="164" t="s">
        <v>412</v>
      </c>
    </row>
    <row r="136" spans="2:6">
      <c r="B136" s="33" t="str">
        <f t="shared" si="4"/>
        <v>Verschrottung</v>
      </c>
      <c r="C136" s="6" t="s">
        <v>413</v>
      </c>
      <c r="D136" s="6" t="s">
        <v>414</v>
      </c>
      <c r="E136" s="164" t="s">
        <v>415</v>
      </c>
    </row>
    <row r="137" spans="2:6">
      <c r="B137" s="33" t="str">
        <f t="shared" si="4"/>
        <v>Sortierung</v>
      </c>
      <c r="C137" s="6" t="s">
        <v>416</v>
      </c>
      <c r="D137" s="6" t="s">
        <v>417</v>
      </c>
      <c r="E137" s="164" t="s">
        <v>418</v>
      </c>
    </row>
    <row r="138" spans="2:6" ht="28.5">
      <c r="B138" s="33" t="str">
        <f t="shared" si="4"/>
        <v>Verwendung trotz Abweichung</v>
      </c>
      <c r="C138" s="6" t="s">
        <v>419</v>
      </c>
      <c r="D138" s="6" t="s">
        <v>420</v>
      </c>
      <c r="E138" s="164" t="s">
        <v>421</v>
      </c>
    </row>
    <row r="139" spans="2:6" ht="28.5">
      <c r="B139" s="33" t="str">
        <f t="shared" si="4"/>
        <v>Andere (bitte spezifizieren):</v>
      </c>
      <c r="C139" s="6" t="s">
        <v>422</v>
      </c>
      <c r="D139" s="6" t="s">
        <v>423</v>
      </c>
      <c r="E139" s="164" t="s">
        <v>424</v>
      </c>
    </row>
    <row r="140" spans="2:6">
      <c r="E140" s="164"/>
    </row>
    <row r="141" spans="2:6" ht="42.75">
      <c r="B141" s="33" t="str">
        <f t="shared" ref="B141:B204" si="5">VLOOKUP(C141,C:Z,$B$1,FALSE)</f>
        <v>1. Verlängerung der Sonderfreigabe (max. 3 Monate)</v>
      </c>
      <c r="C141" s="6" t="s">
        <v>425</v>
      </c>
      <c r="D141" s="6" t="s">
        <v>426</v>
      </c>
      <c r="E141" s="157" t="s">
        <v>427</v>
      </c>
    </row>
    <row r="142" spans="2:6" ht="42.75">
      <c r="B142" s="33" t="str">
        <f t="shared" si="5"/>
        <v>2. Verlängerung der Sonderfreigabe (max. 3 Monate)</v>
      </c>
      <c r="C142" s="6" t="s">
        <v>428</v>
      </c>
      <c r="D142" s="6" t="s">
        <v>429</v>
      </c>
      <c r="E142" s="157" t="s">
        <v>430</v>
      </c>
    </row>
    <row r="143" spans="2:6" s="53" customFormat="1">
      <c r="B143" s="50" t="str">
        <f t="shared" si="5"/>
        <v>Funktion:</v>
      </c>
      <c r="C143" s="51" t="s">
        <v>431</v>
      </c>
      <c r="D143" s="51" t="s">
        <v>432</v>
      </c>
      <c r="E143" s="165" t="s">
        <v>200</v>
      </c>
      <c r="F143" s="52"/>
    </row>
    <row r="144" spans="2:6" ht="42.75">
      <c r="B144" s="33" t="str">
        <f t="shared" si="5"/>
        <v>Auslöser für Sonderfreigabe auswählen</v>
      </c>
      <c r="C144" t="s">
        <v>433</v>
      </c>
      <c r="D144" t="s">
        <v>3</v>
      </c>
      <c r="E144" s="166" t="s">
        <v>434</v>
      </c>
    </row>
    <row r="145" spans="2:5" ht="28.5">
      <c r="B145" s="33" t="str">
        <f t="shared" si="5"/>
        <v>PPAP/EMPB fehlt (Produktfreigabe) (0010)</v>
      </c>
      <c r="C145" t="s">
        <v>314</v>
      </c>
      <c r="D145" t="s">
        <v>315</v>
      </c>
      <c r="E145" s="167" t="s">
        <v>316</v>
      </c>
    </row>
    <row r="146" spans="2:5" ht="28.5">
      <c r="B146" s="33" t="str">
        <f t="shared" si="5"/>
        <v>PPAP/EMPB nok (Produktfreigabe) (0020)</v>
      </c>
      <c r="C146" t="s">
        <v>317</v>
      </c>
      <c r="D146" t="s">
        <v>318</v>
      </c>
      <c r="E146" s="167" t="s">
        <v>319</v>
      </c>
    </row>
    <row r="147" spans="2:5" ht="28.5">
      <c r="B147" s="33" t="str">
        <f t="shared" si="5"/>
        <v>Maßabweichungen (0030)</v>
      </c>
      <c r="C147" t="s">
        <v>320</v>
      </c>
      <c r="D147" t="s">
        <v>321</v>
      </c>
      <c r="E147" s="168" t="s">
        <v>322</v>
      </c>
    </row>
    <row r="148" spans="2:5" ht="28.5">
      <c r="B148" s="33" t="str">
        <f t="shared" si="5"/>
        <v>Funktionsabweichungen (0040)</v>
      </c>
      <c r="C148" t="s">
        <v>323</v>
      </c>
      <c r="D148" t="s">
        <v>324</v>
      </c>
      <c r="E148" s="168" t="s">
        <v>325</v>
      </c>
    </row>
    <row r="149" spans="2:5" ht="28.5">
      <c r="B149" s="33" t="str">
        <f t="shared" si="5"/>
        <v>Software fehlerhaft (0050)</v>
      </c>
      <c r="C149" t="s">
        <v>326</v>
      </c>
      <c r="D149" t="s">
        <v>327</v>
      </c>
      <c r="E149" s="168" t="s">
        <v>328</v>
      </c>
    </row>
    <row r="150" spans="2:5" ht="42.75">
      <c r="B150" s="33" t="str">
        <f t="shared" si="5"/>
        <v>Spezifikation ungültig/nicht aktuell (0060)</v>
      </c>
      <c r="C150" t="s">
        <v>329</v>
      </c>
      <c r="D150" t="s">
        <v>330</v>
      </c>
      <c r="E150" s="168" t="s">
        <v>331</v>
      </c>
    </row>
    <row r="151" spans="2:5" ht="28.5">
      <c r="B151" s="33" t="str">
        <f t="shared" si="5"/>
        <v>Prozessfreigabe fehlt (0070)</v>
      </c>
      <c r="C151" t="s">
        <v>332</v>
      </c>
      <c r="D151" t="s">
        <v>333</v>
      </c>
      <c r="E151" s="168" t="s">
        <v>334</v>
      </c>
    </row>
    <row r="152" spans="2:5" ht="28.5">
      <c r="B152" s="33" t="str">
        <f t="shared" si="5"/>
        <v>Prozessfreigabe nok (0080)</v>
      </c>
      <c r="C152" t="s">
        <v>335</v>
      </c>
      <c r="D152" t="s">
        <v>336</v>
      </c>
      <c r="E152" s="168" t="s">
        <v>337</v>
      </c>
    </row>
    <row r="153" spans="2:5" ht="42.75">
      <c r="B153" s="33" t="str">
        <f t="shared" si="5"/>
        <v>Dauer der Sonderfreigabe auswählen</v>
      </c>
      <c r="C153" s="54" t="s">
        <v>435</v>
      </c>
      <c r="D153" s="54" t="s">
        <v>436</v>
      </c>
      <c r="E153" s="161" t="s">
        <v>437</v>
      </c>
    </row>
    <row r="154" spans="2:5" ht="28.5">
      <c r="B154" s="33" t="str">
        <f t="shared" si="5"/>
        <v>≤ 3 Monate &amp; vor Übergabe</v>
      </c>
      <c r="C154" s="54" t="s">
        <v>438</v>
      </c>
      <c r="D154" s="54" t="s">
        <v>439</v>
      </c>
      <c r="E154" s="161" t="s">
        <v>440</v>
      </c>
    </row>
    <row r="155" spans="2:5" ht="28.5">
      <c r="B155" s="33" t="str">
        <f t="shared" si="5"/>
        <v>&gt; 3 Monate ≤ 9 Monate &amp; vor Übergabe</v>
      </c>
      <c r="C155" s="54" t="s">
        <v>441</v>
      </c>
      <c r="D155" s="54" t="s">
        <v>442</v>
      </c>
      <c r="E155" s="162" t="s">
        <v>443</v>
      </c>
    </row>
    <row r="156" spans="2:5" ht="28.5">
      <c r="B156" s="33" t="str">
        <f t="shared" si="5"/>
        <v>&gt; 9 Monate &amp; vor Übergabe</v>
      </c>
      <c r="C156" s="54" t="s">
        <v>444</v>
      </c>
      <c r="D156" s="54" t="s">
        <v>445</v>
      </c>
      <c r="E156" s="162" t="s">
        <v>446</v>
      </c>
    </row>
    <row r="157" spans="2:5" ht="28.5">
      <c r="B157" s="33" t="str">
        <f t="shared" si="5"/>
        <v>≤ 3 Monate &amp; nach Übergabe</v>
      </c>
      <c r="C157" s="54" t="s">
        <v>447</v>
      </c>
      <c r="D157" s="54" t="s">
        <v>448</v>
      </c>
      <c r="E157" s="161" t="s">
        <v>449</v>
      </c>
    </row>
    <row r="158" spans="2:5" ht="28.5">
      <c r="B158" s="33" t="str">
        <f t="shared" si="5"/>
        <v>&gt; 3 Monate ≤ 9 Monate &amp; nach Übergabe</v>
      </c>
      <c r="C158" s="54" t="s">
        <v>450</v>
      </c>
      <c r="D158" s="54" t="s">
        <v>451</v>
      </c>
      <c r="E158" s="162" t="s">
        <v>452</v>
      </c>
    </row>
    <row r="159" spans="2:5" ht="28.5">
      <c r="B159" s="33" t="str">
        <f t="shared" si="5"/>
        <v>&gt; 9 Monate &amp; nach Übergabe</v>
      </c>
      <c r="C159" s="54" t="s">
        <v>453</v>
      </c>
      <c r="D159" s="54" t="s">
        <v>454</v>
      </c>
      <c r="E159" s="162" t="s">
        <v>455</v>
      </c>
    </row>
    <row r="160" spans="2:5">
      <c r="B160" s="33" t="str">
        <f t="shared" si="5"/>
        <v>Nicht Kundenrelevant</v>
      </c>
      <c r="C160" s="54" t="s">
        <v>456</v>
      </c>
      <c r="D160" s="54" t="s">
        <v>457</v>
      </c>
      <c r="E160" s="169" t="s">
        <v>458</v>
      </c>
    </row>
    <row r="161" spans="2:5">
      <c r="B161" s="33" t="str">
        <f t="shared" si="5"/>
        <v>Ja</v>
      </c>
      <c r="C161" s="54" t="s">
        <v>56</v>
      </c>
      <c r="D161" s="54" t="s">
        <v>57</v>
      </c>
      <c r="E161" s="169" t="s">
        <v>403</v>
      </c>
    </row>
    <row r="162" spans="2:5">
      <c r="B162" s="33" t="str">
        <f t="shared" si="5"/>
        <v>Nein</v>
      </c>
      <c r="C162" s="54" t="s">
        <v>60</v>
      </c>
      <c r="D162" s="54" t="s">
        <v>61</v>
      </c>
      <c r="E162" s="169" t="s">
        <v>386</v>
      </c>
    </row>
    <row r="163" spans="2:5">
      <c r="B163" s="33" t="str">
        <f t="shared" si="5"/>
        <v>Wählen</v>
      </c>
      <c r="C163" s="54" t="s">
        <v>310</v>
      </c>
      <c r="D163" s="54" t="s">
        <v>6</v>
      </c>
      <c r="E163" s="169" t="s">
        <v>459</v>
      </c>
    </row>
    <row r="164" spans="2:5">
      <c r="B164" s="33" t="str">
        <f t="shared" si="5"/>
        <v>Wählen</v>
      </c>
      <c r="C164" s="54" t="s">
        <v>310</v>
      </c>
      <c r="D164" s="54" t="s">
        <v>6</v>
      </c>
      <c r="E164" s="169" t="s">
        <v>459</v>
      </c>
    </row>
    <row r="165" spans="2:5">
      <c r="B165" s="33" t="str">
        <f t="shared" si="5"/>
        <v>Ja</v>
      </c>
      <c r="C165" s="54" t="s">
        <v>56</v>
      </c>
      <c r="D165" s="54" t="s">
        <v>57</v>
      </c>
      <c r="E165" s="169" t="s">
        <v>403</v>
      </c>
    </row>
    <row r="166" spans="2:5">
      <c r="B166" s="33" t="str">
        <f t="shared" si="5"/>
        <v>Nicht relevant</v>
      </c>
      <c r="C166" s="54" t="s">
        <v>460</v>
      </c>
      <c r="D166" s="54" t="s">
        <v>461</v>
      </c>
      <c r="E166" s="169" t="s">
        <v>462</v>
      </c>
    </row>
    <row r="167" spans="2:5" ht="57">
      <c r="B167" s="33" t="str">
        <f t="shared" si="5"/>
        <v>Feld zur Eingabe von Namen 
(Falls erforderlich - optional)</v>
      </c>
      <c r="C167" s="54" t="s">
        <v>463</v>
      </c>
      <c r="D167" s="54" t="s">
        <v>464</v>
      </c>
    </row>
    <row r="168" spans="2:5" ht="28.5">
      <c r="B168" s="33" t="str">
        <f t="shared" si="5"/>
        <v>Geschäftsbereich auswählen</v>
      </c>
      <c r="C168" s="54" t="s">
        <v>465</v>
      </c>
      <c r="D168" s="6" t="s">
        <v>2</v>
      </c>
    </row>
    <row r="169" spans="2:5" ht="28.5">
      <c r="B169" s="33" t="str">
        <f t="shared" si="5"/>
        <v>≤ 30 Tage &amp; vor Übergabe</v>
      </c>
      <c r="C169" s="35" t="s">
        <v>466</v>
      </c>
      <c r="D169" s="35" t="s">
        <v>467</v>
      </c>
    </row>
    <row r="170" spans="2:5" ht="28.5">
      <c r="B170" s="33" t="str">
        <f t="shared" si="5"/>
        <v>&gt; 30 Tage &lt; 3 Monate &amp; vor Übergabe</v>
      </c>
      <c r="C170" s="35" t="s">
        <v>468</v>
      </c>
      <c r="D170" s="35" t="s">
        <v>469</v>
      </c>
    </row>
    <row r="171" spans="2:5" ht="28.5">
      <c r="B171" s="33" t="str">
        <f t="shared" si="5"/>
        <v xml:space="preserve">&gt; 9 Monate &amp; vor Übergabe </v>
      </c>
      <c r="C171" s="35" t="s">
        <v>470</v>
      </c>
      <c r="D171" s="35" t="s">
        <v>471</v>
      </c>
    </row>
    <row r="172" spans="2:5" ht="28.5">
      <c r="B172" s="33" t="str">
        <f t="shared" si="5"/>
        <v>≤ 30 Tage &amp; nach Übergabe</v>
      </c>
      <c r="C172" s="35" t="s">
        <v>472</v>
      </c>
      <c r="D172" s="35" t="s">
        <v>473</v>
      </c>
    </row>
    <row r="173" spans="2:5" ht="28.5">
      <c r="B173" s="33" t="str">
        <f t="shared" si="5"/>
        <v>&gt; 30 Tage &lt; 3 Monate &amp; nach Übergabe</v>
      </c>
      <c r="C173" s="35" t="s">
        <v>474</v>
      </c>
      <c r="D173" s="35" t="s">
        <v>475</v>
      </c>
    </row>
    <row r="174" spans="2:5" ht="28.5">
      <c r="B174" s="33" t="str">
        <f t="shared" si="5"/>
        <v xml:space="preserve">&gt; 9 Monate &amp; nach Übergabe </v>
      </c>
      <c r="C174" s="35" t="s">
        <v>476</v>
      </c>
      <c r="D174" s="35" t="s">
        <v>477</v>
      </c>
    </row>
    <row r="175" spans="2:5" ht="42.75">
      <c r="B175" s="33" t="str">
        <f t="shared" si="5"/>
        <v>Bitte zuerst Geschäftsbereich auswählen</v>
      </c>
      <c r="C175" s="54" t="s">
        <v>478</v>
      </c>
      <c r="D175" s="54" t="s">
        <v>4</v>
      </c>
    </row>
    <row r="176" spans="2:5">
      <c r="B176" s="33" t="str">
        <f t="shared" si="5"/>
        <v>Werk auswählen</v>
      </c>
      <c r="C176" s="6" t="s">
        <v>479</v>
      </c>
      <c r="D176" s="6" t="s">
        <v>5</v>
      </c>
    </row>
    <row r="177" spans="2:2">
      <c r="B177" s="33" t="e">
        <f t="shared" si="5"/>
        <v>#N/A</v>
      </c>
    </row>
    <row r="178" spans="2:2">
      <c r="B178" s="33" t="e">
        <f t="shared" si="5"/>
        <v>#N/A</v>
      </c>
    </row>
    <row r="179" spans="2:2">
      <c r="B179" s="33" t="e">
        <f t="shared" si="5"/>
        <v>#N/A</v>
      </c>
    </row>
    <row r="180" spans="2:2">
      <c r="B180" s="33" t="e">
        <f t="shared" si="5"/>
        <v>#N/A</v>
      </c>
    </row>
    <row r="181" spans="2:2">
      <c r="B181" s="33" t="e">
        <f t="shared" si="5"/>
        <v>#N/A</v>
      </c>
    </row>
    <row r="182" spans="2:2">
      <c r="B182" s="33" t="e">
        <f t="shared" si="5"/>
        <v>#N/A</v>
      </c>
    </row>
    <row r="183" spans="2:2">
      <c r="B183" s="33" t="e">
        <f t="shared" si="5"/>
        <v>#N/A</v>
      </c>
    </row>
    <row r="184" spans="2:2">
      <c r="B184" s="33" t="e">
        <f t="shared" si="5"/>
        <v>#N/A</v>
      </c>
    </row>
    <row r="185" spans="2:2">
      <c r="B185" s="33" t="e">
        <f t="shared" si="5"/>
        <v>#N/A</v>
      </c>
    </row>
    <row r="186" spans="2:2">
      <c r="B186" s="33" t="e">
        <f t="shared" si="5"/>
        <v>#N/A</v>
      </c>
    </row>
    <row r="187" spans="2:2">
      <c r="B187" s="33" t="e">
        <f t="shared" si="5"/>
        <v>#N/A</v>
      </c>
    </row>
    <row r="188" spans="2:2">
      <c r="B188" s="33" t="e">
        <f t="shared" si="5"/>
        <v>#N/A</v>
      </c>
    </row>
    <row r="189" spans="2:2">
      <c r="B189" s="33" t="e">
        <f t="shared" si="5"/>
        <v>#N/A</v>
      </c>
    </row>
    <row r="190" spans="2:2">
      <c r="B190" s="33" t="e">
        <f t="shared" si="5"/>
        <v>#N/A</v>
      </c>
    </row>
    <row r="191" spans="2:2">
      <c r="B191" s="33" t="e">
        <f t="shared" si="5"/>
        <v>#N/A</v>
      </c>
    </row>
    <row r="192" spans="2:2">
      <c r="B192" s="33" t="e">
        <f t="shared" si="5"/>
        <v>#N/A</v>
      </c>
    </row>
    <row r="193" spans="2:2">
      <c r="B193" s="33" t="e">
        <f t="shared" si="5"/>
        <v>#N/A</v>
      </c>
    </row>
    <row r="194" spans="2:2">
      <c r="B194" s="33" t="e">
        <f t="shared" si="5"/>
        <v>#N/A</v>
      </c>
    </row>
    <row r="195" spans="2:2">
      <c r="B195" s="33" t="e">
        <f t="shared" si="5"/>
        <v>#N/A</v>
      </c>
    </row>
    <row r="196" spans="2:2">
      <c r="B196" s="33" t="e">
        <f t="shared" si="5"/>
        <v>#N/A</v>
      </c>
    </row>
    <row r="197" spans="2:2">
      <c r="B197" s="33" t="e">
        <f t="shared" si="5"/>
        <v>#N/A</v>
      </c>
    </row>
    <row r="198" spans="2:2">
      <c r="B198" s="33" t="e">
        <f t="shared" si="5"/>
        <v>#N/A</v>
      </c>
    </row>
    <row r="199" spans="2:2">
      <c r="B199" s="33" t="e">
        <f t="shared" si="5"/>
        <v>#N/A</v>
      </c>
    </row>
    <row r="200" spans="2:2">
      <c r="B200" s="33" t="e">
        <f t="shared" si="5"/>
        <v>#N/A</v>
      </c>
    </row>
    <row r="201" spans="2:2">
      <c r="B201" s="33" t="e">
        <f t="shared" si="5"/>
        <v>#N/A</v>
      </c>
    </row>
    <row r="202" spans="2:2">
      <c r="B202" s="33" t="e">
        <f t="shared" si="5"/>
        <v>#N/A</v>
      </c>
    </row>
    <row r="203" spans="2:2">
      <c r="B203" s="33" t="e">
        <f t="shared" si="5"/>
        <v>#N/A</v>
      </c>
    </row>
    <row r="204" spans="2:2">
      <c r="B204" s="33" t="e">
        <f t="shared" si="5"/>
        <v>#N/A</v>
      </c>
    </row>
    <row r="205" spans="2:2">
      <c r="B205" s="33" t="e">
        <f t="shared" ref="B205:B268" si="6">VLOOKUP(C205,C:Z,$B$1,FALSE)</f>
        <v>#N/A</v>
      </c>
    </row>
    <row r="206" spans="2:2">
      <c r="B206" s="33" t="e">
        <f t="shared" si="6"/>
        <v>#N/A</v>
      </c>
    </row>
    <row r="207" spans="2:2">
      <c r="B207" s="33" t="e">
        <f t="shared" si="6"/>
        <v>#N/A</v>
      </c>
    </row>
    <row r="208" spans="2:2">
      <c r="B208" s="33" t="e">
        <f t="shared" si="6"/>
        <v>#N/A</v>
      </c>
    </row>
    <row r="209" spans="2:2">
      <c r="B209" s="33" t="e">
        <f t="shared" si="6"/>
        <v>#N/A</v>
      </c>
    </row>
    <row r="210" spans="2:2">
      <c r="B210" s="33" t="e">
        <f t="shared" si="6"/>
        <v>#N/A</v>
      </c>
    </row>
    <row r="211" spans="2:2">
      <c r="B211" s="33" t="e">
        <f t="shared" si="6"/>
        <v>#N/A</v>
      </c>
    </row>
    <row r="212" spans="2:2">
      <c r="B212" s="33" t="e">
        <f t="shared" si="6"/>
        <v>#N/A</v>
      </c>
    </row>
    <row r="213" spans="2:2">
      <c r="B213" s="33" t="e">
        <f t="shared" si="6"/>
        <v>#N/A</v>
      </c>
    </row>
    <row r="214" spans="2:2">
      <c r="B214" s="33" t="e">
        <f t="shared" si="6"/>
        <v>#N/A</v>
      </c>
    </row>
    <row r="215" spans="2:2">
      <c r="B215" s="33" t="e">
        <f t="shared" si="6"/>
        <v>#N/A</v>
      </c>
    </row>
    <row r="216" spans="2:2">
      <c r="B216" s="33" t="e">
        <f t="shared" si="6"/>
        <v>#N/A</v>
      </c>
    </row>
    <row r="217" spans="2:2">
      <c r="B217" s="33" t="e">
        <f t="shared" si="6"/>
        <v>#N/A</v>
      </c>
    </row>
    <row r="218" spans="2:2">
      <c r="B218" s="33" t="e">
        <f t="shared" si="6"/>
        <v>#N/A</v>
      </c>
    </row>
    <row r="219" spans="2:2">
      <c r="B219" s="33" t="e">
        <f t="shared" si="6"/>
        <v>#N/A</v>
      </c>
    </row>
    <row r="220" spans="2:2">
      <c r="B220" s="33" t="e">
        <f t="shared" si="6"/>
        <v>#N/A</v>
      </c>
    </row>
    <row r="221" spans="2:2">
      <c r="B221" s="33" t="e">
        <f t="shared" si="6"/>
        <v>#N/A</v>
      </c>
    </row>
    <row r="222" spans="2:2">
      <c r="B222" s="33" t="e">
        <f t="shared" si="6"/>
        <v>#N/A</v>
      </c>
    </row>
    <row r="223" spans="2:2">
      <c r="B223" s="33" t="e">
        <f t="shared" si="6"/>
        <v>#N/A</v>
      </c>
    </row>
    <row r="224" spans="2:2">
      <c r="B224" s="33" t="e">
        <f t="shared" si="6"/>
        <v>#N/A</v>
      </c>
    </row>
    <row r="225" spans="2:2">
      <c r="B225" s="33" t="e">
        <f t="shared" si="6"/>
        <v>#N/A</v>
      </c>
    </row>
    <row r="226" spans="2:2">
      <c r="B226" s="33" t="e">
        <f t="shared" si="6"/>
        <v>#N/A</v>
      </c>
    </row>
    <row r="227" spans="2:2">
      <c r="B227" s="33" t="e">
        <f t="shared" si="6"/>
        <v>#N/A</v>
      </c>
    </row>
    <row r="228" spans="2:2">
      <c r="B228" s="33" t="e">
        <f t="shared" si="6"/>
        <v>#N/A</v>
      </c>
    </row>
    <row r="229" spans="2:2">
      <c r="B229" s="33" t="e">
        <f t="shared" si="6"/>
        <v>#N/A</v>
      </c>
    </row>
    <row r="230" spans="2:2">
      <c r="B230" s="33" t="e">
        <f t="shared" si="6"/>
        <v>#N/A</v>
      </c>
    </row>
    <row r="231" spans="2:2">
      <c r="B231" s="33" t="e">
        <f t="shared" si="6"/>
        <v>#N/A</v>
      </c>
    </row>
    <row r="232" spans="2:2">
      <c r="B232" s="33" t="e">
        <f t="shared" si="6"/>
        <v>#N/A</v>
      </c>
    </row>
    <row r="233" spans="2:2">
      <c r="B233" s="33" t="e">
        <f t="shared" si="6"/>
        <v>#N/A</v>
      </c>
    </row>
    <row r="234" spans="2:2">
      <c r="B234" s="33" t="e">
        <f t="shared" si="6"/>
        <v>#N/A</v>
      </c>
    </row>
    <row r="235" spans="2:2">
      <c r="B235" s="33" t="e">
        <f t="shared" si="6"/>
        <v>#N/A</v>
      </c>
    </row>
    <row r="236" spans="2:2">
      <c r="B236" s="33" t="e">
        <f t="shared" si="6"/>
        <v>#N/A</v>
      </c>
    </row>
    <row r="237" spans="2:2">
      <c r="B237" s="33" t="e">
        <f t="shared" si="6"/>
        <v>#N/A</v>
      </c>
    </row>
    <row r="238" spans="2:2">
      <c r="B238" s="33" t="e">
        <f t="shared" si="6"/>
        <v>#N/A</v>
      </c>
    </row>
    <row r="239" spans="2:2">
      <c r="B239" s="33" t="e">
        <f t="shared" si="6"/>
        <v>#N/A</v>
      </c>
    </row>
    <row r="240" spans="2:2">
      <c r="B240" s="33" t="e">
        <f t="shared" si="6"/>
        <v>#N/A</v>
      </c>
    </row>
    <row r="241" spans="2:2">
      <c r="B241" s="33" t="e">
        <f t="shared" si="6"/>
        <v>#N/A</v>
      </c>
    </row>
    <row r="242" spans="2:2">
      <c r="B242" s="33" t="e">
        <f t="shared" si="6"/>
        <v>#N/A</v>
      </c>
    </row>
    <row r="243" spans="2:2">
      <c r="B243" s="33" t="e">
        <f t="shared" si="6"/>
        <v>#N/A</v>
      </c>
    </row>
    <row r="244" spans="2:2">
      <c r="B244" s="33" t="e">
        <f t="shared" si="6"/>
        <v>#N/A</v>
      </c>
    </row>
    <row r="245" spans="2:2">
      <c r="B245" s="33" t="e">
        <f t="shared" si="6"/>
        <v>#N/A</v>
      </c>
    </row>
    <row r="246" spans="2:2">
      <c r="B246" s="33" t="e">
        <f t="shared" si="6"/>
        <v>#N/A</v>
      </c>
    </row>
    <row r="247" spans="2:2">
      <c r="B247" s="33" t="e">
        <f t="shared" si="6"/>
        <v>#N/A</v>
      </c>
    </row>
    <row r="248" spans="2:2">
      <c r="B248" s="33" t="e">
        <f t="shared" si="6"/>
        <v>#N/A</v>
      </c>
    </row>
    <row r="249" spans="2:2">
      <c r="B249" s="33" t="e">
        <f t="shared" si="6"/>
        <v>#N/A</v>
      </c>
    </row>
    <row r="250" spans="2:2">
      <c r="B250" s="33" t="e">
        <f t="shared" si="6"/>
        <v>#N/A</v>
      </c>
    </row>
    <row r="251" spans="2:2">
      <c r="B251" s="33" t="e">
        <f t="shared" si="6"/>
        <v>#N/A</v>
      </c>
    </row>
    <row r="252" spans="2:2">
      <c r="B252" s="33" t="e">
        <f t="shared" si="6"/>
        <v>#N/A</v>
      </c>
    </row>
    <row r="253" spans="2:2">
      <c r="B253" s="33" t="e">
        <f t="shared" si="6"/>
        <v>#N/A</v>
      </c>
    </row>
    <row r="254" spans="2:2">
      <c r="B254" s="33" t="e">
        <f t="shared" si="6"/>
        <v>#N/A</v>
      </c>
    </row>
    <row r="255" spans="2:2">
      <c r="B255" s="33" t="e">
        <f t="shared" si="6"/>
        <v>#N/A</v>
      </c>
    </row>
    <row r="256" spans="2:2">
      <c r="B256" s="33" t="e">
        <f t="shared" si="6"/>
        <v>#N/A</v>
      </c>
    </row>
    <row r="257" spans="2:2">
      <c r="B257" s="33" t="e">
        <f t="shared" si="6"/>
        <v>#N/A</v>
      </c>
    </row>
    <row r="258" spans="2:2">
      <c r="B258" s="33" t="e">
        <f t="shared" si="6"/>
        <v>#N/A</v>
      </c>
    </row>
    <row r="259" spans="2:2">
      <c r="B259" s="33" t="e">
        <f t="shared" si="6"/>
        <v>#N/A</v>
      </c>
    </row>
    <row r="260" spans="2:2">
      <c r="B260" s="33" t="e">
        <f t="shared" si="6"/>
        <v>#N/A</v>
      </c>
    </row>
    <row r="261" spans="2:2">
      <c r="B261" s="33" t="e">
        <f t="shared" si="6"/>
        <v>#N/A</v>
      </c>
    </row>
    <row r="262" spans="2:2">
      <c r="B262" s="33" t="e">
        <f t="shared" si="6"/>
        <v>#N/A</v>
      </c>
    </row>
    <row r="263" spans="2:2">
      <c r="B263" s="33" t="e">
        <f t="shared" si="6"/>
        <v>#N/A</v>
      </c>
    </row>
    <row r="264" spans="2:2">
      <c r="B264" s="33" t="e">
        <f t="shared" si="6"/>
        <v>#N/A</v>
      </c>
    </row>
    <row r="265" spans="2:2">
      <c r="B265" s="33" t="e">
        <f t="shared" si="6"/>
        <v>#N/A</v>
      </c>
    </row>
    <row r="266" spans="2:2">
      <c r="B266" s="33" t="e">
        <f t="shared" si="6"/>
        <v>#N/A</v>
      </c>
    </row>
    <row r="267" spans="2:2">
      <c r="B267" s="33" t="e">
        <f t="shared" si="6"/>
        <v>#N/A</v>
      </c>
    </row>
    <row r="268" spans="2:2">
      <c r="B268" s="33" t="e">
        <f t="shared" si="6"/>
        <v>#N/A</v>
      </c>
    </row>
    <row r="269" spans="2:2">
      <c r="B269" s="33" t="e">
        <f t="shared" ref="B269:B332" si="7">VLOOKUP(C269,C:Z,$B$1,FALSE)</f>
        <v>#N/A</v>
      </c>
    </row>
    <row r="270" spans="2:2">
      <c r="B270" s="33" t="e">
        <f t="shared" si="7"/>
        <v>#N/A</v>
      </c>
    </row>
    <row r="271" spans="2:2">
      <c r="B271" s="33" t="e">
        <f t="shared" si="7"/>
        <v>#N/A</v>
      </c>
    </row>
    <row r="272" spans="2:2">
      <c r="B272" s="33" t="e">
        <f t="shared" si="7"/>
        <v>#N/A</v>
      </c>
    </row>
    <row r="273" spans="2:2">
      <c r="B273" s="33" t="e">
        <f t="shared" si="7"/>
        <v>#N/A</v>
      </c>
    </row>
    <row r="274" spans="2:2">
      <c r="B274" s="33" t="e">
        <f t="shared" si="7"/>
        <v>#N/A</v>
      </c>
    </row>
    <row r="275" spans="2:2">
      <c r="B275" s="33" t="e">
        <f t="shared" si="7"/>
        <v>#N/A</v>
      </c>
    </row>
    <row r="276" spans="2:2">
      <c r="B276" s="33" t="e">
        <f t="shared" si="7"/>
        <v>#N/A</v>
      </c>
    </row>
    <row r="277" spans="2:2">
      <c r="B277" s="33" t="e">
        <f t="shared" si="7"/>
        <v>#N/A</v>
      </c>
    </row>
    <row r="278" spans="2:2">
      <c r="B278" s="33" t="e">
        <f t="shared" si="7"/>
        <v>#N/A</v>
      </c>
    </row>
    <row r="279" spans="2:2">
      <c r="B279" s="33" t="e">
        <f t="shared" si="7"/>
        <v>#N/A</v>
      </c>
    </row>
    <row r="280" spans="2:2">
      <c r="B280" s="33" t="e">
        <f t="shared" si="7"/>
        <v>#N/A</v>
      </c>
    </row>
    <row r="281" spans="2:2">
      <c r="B281" s="33" t="e">
        <f t="shared" si="7"/>
        <v>#N/A</v>
      </c>
    </row>
    <row r="282" spans="2:2">
      <c r="B282" s="33" t="e">
        <f t="shared" si="7"/>
        <v>#N/A</v>
      </c>
    </row>
    <row r="283" spans="2:2">
      <c r="B283" s="33" t="e">
        <f t="shared" si="7"/>
        <v>#N/A</v>
      </c>
    </row>
    <row r="284" spans="2:2">
      <c r="B284" s="33" t="e">
        <f t="shared" si="7"/>
        <v>#N/A</v>
      </c>
    </row>
    <row r="285" spans="2:2">
      <c r="B285" s="33" t="e">
        <f t="shared" si="7"/>
        <v>#N/A</v>
      </c>
    </row>
    <row r="286" spans="2:2">
      <c r="B286" s="33" t="e">
        <f t="shared" si="7"/>
        <v>#N/A</v>
      </c>
    </row>
    <row r="287" spans="2:2">
      <c r="B287" s="33" t="e">
        <f t="shared" si="7"/>
        <v>#N/A</v>
      </c>
    </row>
    <row r="288" spans="2:2">
      <c r="B288" s="33" t="e">
        <f t="shared" si="7"/>
        <v>#N/A</v>
      </c>
    </row>
    <row r="289" spans="2:2">
      <c r="B289" s="33" t="e">
        <f t="shared" si="7"/>
        <v>#N/A</v>
      </c>
    </row>
    <row r="290" spans="2:2">
      <c r="B290" s="33" t="e">
        <f t="shared" si="7"/>
        <v>#N/A</v>
      </c>
    </row>
    <row r="291" spans="2:2">
      <c r="B291" s="33" t="e">
        <f t="shared" si="7"/>
        <v>#N/A</v>
      </c>
    </row>
    <row r="292" spans="2:2">
      <c r="B292" s="33" t="e">
        <f t="shared" si="7"/>
        <v>#N/A</v>
      </c>
    </row>
    <row r="293" spans="2:2">
      <c r="B293" s="33" t="e">
        <f t="shared" si="7"/>
        <v>#N/A</v>
      </c>
    </row>
    <row r="294" spans="2:2">
      <c r="B294" s="33" t="e">
        <f t="shared" si="7"/>
        <v>#N/A</v>
      </c>
    </row>
    <row r="295" spans="2:2">
      <c r="B295" s="33" t="e">
        <f t="shared" si="7"/>
        <v>#N/A</v>
      </c>
    </row>
    <row r="296" spans="2:2">
      <c r="B296" s="33" t="e">
        <f t="shared" si="7"/>
        <v>#N/A</v>
      </c>
    </row>
    <row r="297" spans="2:2">
      <c r="B297" s="33" t="e">
        <f t="shared" si="7"/>
        <v>#N/A</v>
      </c>
    </row>
    <row r="298" spans="2:2">
      <c r="B298" s="33" t="e">
        <f t="shared" si="7"/>
        <v>#N/A</v>
      </c>
    </row>
    <row r="299" spans="2:2">
      <c r="B299" s="33" t="e">
        <f t="shared" si="7"/>
        <v>#N/A</v>
      </c>
    </row>
    <row r="300" spans="2:2">
      <c r="B300" s="33" t="e">
        <f t="shared" si="7"/>
        <v>#N/A</v>
      </c>
    </row>
    <row r="301" spans="2:2">
      <c r="B301" s="33" t="e">
        <f t="shared" si="7"/>
        <v>#N/A</v>
      </c>
    </row>
    <row r="302" spans="2:2">
      <c r="B302" s="33" t="e">
        <f t="shared" si="7"/>
        <v>#N/A</v>
      </c>
    </row>
    <row r="303" spans="2:2">
      <c r="B303" s="33" t="e">
        <f t="shared" si="7"/>
        <v>#N/A</v>
      </c>
    </row>
    <row r="304" spans="2:2">
      <c r="B304" s="33" t="e">
        <f t="shared" si="7"/>
        <v>#N/A</v>
      </c>
    </row>
    <row r="305" spans="2:2">
      <c r="B305" s="33" t="e">
        <f t="shared" si="7"/>
        <v>#N/A</v>
      </c>
    </row>
    <row r="306" spans="2:2">
      <c r="B306" s="33" t="e">
        <f t="shared" si="7"/>
        <v>#N/A</v>
      </c>
    </row>
    <row r="307" spans="2:2">
      <c r="B307" s="33" t="e">
        <f t="shared" si="7"/>
        <v>#N/A</v>
      </c>
    </row>
    <row r="308" spans="2:2">
      <c r="B308" s="33" t="e">
        <f t="shared" si="7"/>
        <v>#N/A</v>
      </c>
    </row>
    <row r="309" spans="2:2">
      <c r="B309" s="33" t="e">
        <f t="shared" si="7"/>
        <v>#N/A</v>
      </c>
    </row>
    <row r="310" spans="2:2">
      <c r="B310" s="33" t="e">
        <f t="shared" si="7"/>
        <v>#N/A</v>
      </c>
    </row>
    <row r="311" spans="2:2">
      <c r="B311" s="33" t="e">
        <f t="shared" si="7"/>
        <v>#N/A</v>
      </c>
    </row>
    <row r="312" spans="2:2">
      <c r="B312" s="33" t="e">
        <f t="shared" si="7"/>
        <v>#N/A</v>
      </c>
    </row>
    <row r="313" spans="2:2">
      <c r="B313" s="33" t="e">
        <f t="shared" si="7"/>
        <v>#N/A</v>
      </c>
    </row>
    <row r="314" spans="2:2">
      <c r="B314" s="33" t="e">
        <f t="shared" si="7"/>
        <v>#N/A</v>
      </c>
    </row>
    <row r="315" spans="2:2">
      <c r="B315" s="33" t="e">
        <f t="shared" si="7"/>
        <v>#N/A</v>
      </c>
    </row>
    <row r="316" spans="2:2">
      <c r="B316" s="33" t="e">
        <f t="shared" si="7"/>
        <v>#N/A</v>
      </c>
    </row>
    <row r="317" spans="2:2">
      <c r="B317" s="33" t="e">
        <f t="shared" si="7"/>
        <v>#N/A</v>
      </c>
    </row>
    <row r="318" spans="2:2">
      <c r="B318" s="33" t="e">
        <f t="shared" si="7"/>
        <v>#N/A</v>
      </c>
    </row>
    <row r="319" spans="2:2">
      <c r="B319" s="33" t="e">
        <f t="shared" si="7"/>
        <v>#N/A</v>
      </c>
    </row>
    <row r="320" spans="2:2">
      <c r="B320" s="33" t="e">
        <f t="shared" si="7"/>
        <v>#N/A</v>
      </c>
    </row>
    <row r="321" spans="2:2">
      <c r="B321" s="33" t="e">
        <f t="shared" si="7"/>
        <v>#N/A</v>
      </c>
    </row>
    <row r="322" spans="2:2">
      <c r="B322" s="33" t="e">
        <f t="shared" si="7"/>
        <v>#N/A</v>
      </c>
    </row>
    <row r="323" spans="2:2">
      <c r="B323" s="33" t="e">
        <f t="shared" si="7"/>
        <v>#N/A</v>
      </c>
    </row>
    <row r="324" spans="2:2">
      <c r="B324" s="33" t="e">
        <f t="shared" si="7"/>
        <v>#N/A</v>
      </c>
    </row>
    <row r="325" spans="2:2">
      <c r="B325" s="33" t="e">
        <f t="shared" si="7"/>
        <v>#N/A</v>
      </c>
    </row>
    <row r="326" spans="2:2">
      <c r="B326" s="33" t="e">
        <f t="shared" si="7"/>
        <v>#N/A</v>
      </c>
    </row>
    <row r="327" spans="2:2">
      <c r="B327" s="33" t="e">
        <f t="shared" si="7"/>
        <v>#N/A</v>
      </c>
    </row>
    <row r="328" spans="2:2">
      <c r="B328" s="33" t="e">
        <f t="shared" si="7"/>
        <v>#N/A</v>
      </c>
    </row>
    <row r="329" spans="2:2">
      <c r="B329" s="33" t="e">
        <f t="shared" si="7"/>
        <v>#N/A</v>
      </c>
    </row>
    <row r="330" spans="2:2">
      <c r="B330" s="33" t="e">
        <f t="shared" si="7"/>
        <v>#N/A</v>
      </c>
    </row>
    <row r="331" spans="2:2">
      <c r="B331" s="33" t="e">
        <f t="shared" si="7"/>
        <v>#N/A</v>
      </c>
    </row>
    <row r="332" spans="2:2">
      <c r="B332" s="33" t="e">
        <f t="shared" si="7"/>
        <v>#N/A</v>
      </c>
    </row>
    <row r="333" spans="2:2">
      <c r="B333" s="33" t="e">
        <f t="shared" ref="B333:B396" si="8">VLOOKUP(C333,C:Z,$B$1,FALSE)</f>
        <v>#N/A</v>
      </c>
    </row>
    <row r="334" spans="2:2">
      <c r="B334" s="33" t="e">
        <f t="shared" si="8"/>
        <v>#N/A</v>
      </c>
    </row>
    <row r="335" spans="2:2">
      <c r="B335" s="33" t="e">
        <f t="shared" si="8"/>
        <v>#N/A</v>
      </c>
    </row>
    <row r="336" spans="2:2">
      <c r="B336" s="33" t="e">
        <f t="shared" si="8"/>
        <v>#N/A</v>
      </c>
    </row>
    <row r="337" spans="2:2">
      <c r="B337" s="33" t="e">
        <f t="shared" si="8"/>
        <v>#N/A</v>
      </c>
    </row>
    <row r="338" spans="2:2">
      <c r="B338" s="33" t="e">
        <f t="shared" si="8"/>
        <v>#N/A</v>
      </c>
    </row>
    <row r="339" spans="2:2">
      <c r="B339" s="33" t="e">
        <f t="shared" si="8"/>
        <v>#N/A</v>
      </c>
    </row>
    <row r="340" spans="2:2">
      <c r="B340" s="33" t="e">
        <f t="shared" si="8"/>
        <v>#N/A</v>
      </c>
    </row>
    <row r="341" spans="2:2">
      <c r="B341" s="33" t="e">
        <f t="shared" si="8"/>
        <v>#N/A</v>
      </c>
    </row>
    <row r="342" spans="2:2">
      <c r="B342" s="33" t="e">
        <f t="shared" si="8"/>
        <v>#N/A</v>
      </c>
    </row>
    <row r="343" spans="2:2">
      <c r="B343" s="33" t="e">
        <f t="shared" si="8"/>
        <v>#N/A</v>
      </c>
    </row>
    <row r="344" spans="2:2">
      <c r="B344" s="33" t="e">
        <f t="shared" si="8"/>
        <v>#N/A</v>
      </c>
    </row>
    <row r="345" spans="2:2">
      <c r="B345" s="33" t="e">
        <f t="shared" si="8"/>
        <v>#N/A</v>
      </c>
    </row>
    <row r="346" spans="2:2">
      <c r="B346" s="33" t="e">
        <f t="shared" si="8"/>
        <v>#N/A</v>
      </c>
    </row>
    <row r="347" spans="2:2">
      <c r="B347" s="33" t="e">
        <f t="shared" si="8"/>
        <v>#N/A</v>
      </c>
    </row>
    <row r="348" spans="2:2">
      <c r="B348" s="33" t="e">
        <f t="shared" si="8"/>
        <v>#N/A</v>
      </c>
    </row>
    <row r="349" spans="2:2">
      <c r="B349" s="33" t="e">
        <f t="shared" si="8"/>
        <v>#N/A</v>
      </c>
    </row>
    <row r="350" spans="2:2">
      <c r="B350" s="33" t="e">
        <f t="shared" si="8"/>
        <v>#N/A</v>
      </c>
    </row>
    <row r="351" spans="2:2">
      <c r="B351" s="33" t="e">
        <f t="shared" si="8"/>
        <v>#N/A</v>
      </c>
    </row>
    <row r="352" spans="2:2">
      <c r="B352" s="33" t="e">
        <f t="shared" si="8"/>
        <v>#N/A</v>
      </c>
    </row>
    <row r="353" spans="2:2">
      <c r="B353" s="33" t="e">
        <f t="shared" si="8"/>
        <v>#N/A</v>
      </c>
    </row>
    <row r="354" spans="2:2">
      <c r="B354" s="33" t="e">
        <f t="shared" si="8"/>
        <v>#N/A</v>
      </c>
    </row>
    <row r="355" spans="2:2">
      <c r="B355" s="33" t="e">
        <f t="shared" si="8"/>
        <v>#N/A</v>
      </c>
    </row>
    <row r="356" spans="2:2">
      <c r="B356" s="33" t="e">
        <f t="shared" si="8"/>
        <v>#N/A</v>
      </c>
    </row>
    <row r="357" spans="2:2">
      <c r="B357" s="33" t="e">
        <f t="shared" si="8"/>
        <v>#N/A</v>
      </c>
    </row>
    <row r="358" spans="2:2">
      <c r="B358" s="33" t="e">
        <f t="shared" si="8"/>
        <v>#N/A</v>
      </c>
    </row>
    <row r="359" spans="2:2">
      <c r="B359" s="33" t="e">
        <f t="shared" si="8"/>
        <v>#N/A</v>
      </c>
    </row>
    <row r="360" spans="2:2">
      <c r="B360" s="33" t="e">
        <f t="shared" si="8"/>
        <v>#N/A</v>
      </c>
    </row>
    <row r="361" spans="2:2">
      <c r="B361" s="33" t="e">
        <f t="shared" si="8"/>
        <v>#N/A</v>
      </c>
    </row>
    <row r="362" spans="2:2">
      <c r="B362" s="33" t="e">
        <f t="shared" si="8"/>
        <v>#N/A</v>
      </c>
    </row>
    <row r="363" spans="2:2">
      <c r="B363" s="33" t="e">
        <f t="shared" si="8"/>
        <v>#N/A</v>
      </c>
    </row>
    <row r="364" spans="2:2">
      <c r="B364" s="33" t="e">
        <f t="shared" si="8"/>
        <v>#N/A</v>
      </c>
    </row>
    <row r="365" spans="2:2">
      <c r="B365" s="33" t="e">
        <f t="shared" si="8"/>
        <v>#N/A</v>
      </c>
    </row>
    <row r="366" spans="2:2">
      <c r="B366" s="33" t="e">
        <f t="shared" si="8"/>
        <v>#N/A</v>
      </c>
    </row>
    <row r="367" spans="2:2">
      <c r="B367" s="33" t="e">
        <f t="shared" si="8"/>
        <v>#N/A</v>
      </c>
    </row>
    <row r="368" spans="2:2">
      <c r="B368" s="33" t="e">
        <f t="shared" si="8"/>
        <v>#N/A</v>
      </c>
    </row>
    <row r="369" spans="2:4">
      <c r="B369" s="33" t="e">
        <f t="shared" si="8"/>
        <v>#N/A</v>
      </c>
    </row>
    <row r="370" spans="2:4">
      <c r="B370" s="33" t="e">
        <f t="shared" si="8"/>
        <v>#N/A</v>
      </c>
    </row>
    <row r="371" spans="2:4">
      <c r="B371" s="33" t="e">
        <f t="shared" si="8"/>
        <v>#N/A</v>
      </c>
    </row>
    <row r="372" spans="2:4">
      <c r="B372" s="33" t="e">
        <f t="shared" si="8"/>
        <v>#N/A</v>
      </c>
    </row>
    <row r="373" spans="2:4">
      <c r="B373" s="33" t="e">
        <f t="shared" si="8"/>
        <v>#N/A</v>
      </c>
      <c r="D373" s="6" t="e">
        <v>#N/A</v>
      </c>
    </row>
    <row r="374" spans="2:4">
      <c r="B374" s="33" t="e">
        <f t="shared" si="8"/>
        <v>#N/A</v>
      </c>
      <c r="D374" s="6" t="e">
        <v>#N/A</v>
      </c>
    </row>
    <row r="375" spans="2:4">
      <c r="B375" s="33" t="e">
        <f t="shared" si="8"/>
        <v>#N/A</v>
      </c>
      <c r="D375" s="6" t="e">
        <v>#N/A</v>
      </c>
    </row>
    <row r="376" spans="2:4">
      <c r="B376" s="33" t="e">
        <f t="shared" si="8"/>
        <v>#N/A</v>
      </c>
      <c r="D376" s="6" t="e">
        <v>#N/A</v>
      </c>
    </row>
    <row r="377" spans="2:4">
      <c r="B377" s="33" t="e">
        <f t="shared" si="8"/>
        <v>#N/A</v>
      </c>
      <c r="D377" s="6" t="e">
        <v>#N/A</v>
      </c>
    </row>
    <row r="378" spans="2:4">
      <c r="B378" s="33" t="e">
        <f t="shared" si="8"/>
        <v>#N/A</v>
      </c>
      <c r="D378" s="6" t="e">
        <v>#N/A</v>
      </c>
    </row>
    <row r="379" spans="2:4">
      <c r="B379" s="33" t="e">
        <f t="shared" si="8"/>
        <v>#N/A</v>
      </c>
      <c r="D379" s="6" t="e">
        <v>#N/A</v>
      </c>
    </row>
    <row r="380" spans="2:4">
      <c r="B380" s="33" t="e">
        <f t="shared" si="8"/>
        <v>#N/A</v>
      </c>
      <c r="D380" s="6" t="e">
        <v>#N/A</v>
      </c>
    </row>
    <row r="381" spans="2:4">
      <c r="B381" s="33" t="e">
        <f t="shared" si="8"/>
        <v>#N/A</v>
      </c>
      <c r="D381" s="6" t="e">
        <v>#N/A</v>
      </c>
    </row>
    <row r="382" spans="2:4">
      <c r="B382" s="33" t="e">
        <f t="shared" si="8"/>
        <v>#N/A</v>
      </c>
      <c r="D382" s="6" t="e">
        <v>#N/A</v>
      </c>
    </row>
    <row r="383" spans="2:4">
      <c r="B383" s="33" t="e">
        <f t="shared" si="8"/>
        <v>#N/A</v>
      </c>
      <c r="D383" s="6" t="e">
        <v>#N/A</v>
      </c>
    </row>
    <row r="384" spans="2:4">
      <c r="B384" s="33" t="e">
        <f t="shared" si="8"/>
        <v>#N/A</v>
      </c>
      <c r="D384" s="6" t="e">
        <v>#N/A</v>
      </c>
    </row>
    <row r="385" spans="2:4">
      <c r="B385" s="33" t="e">
        <f t="shared" si="8"/>
        <v>#N/A</v>
      </c>
      <c r="D385" s="6" t="e">
        <v>#N/A</v>
      </c>
    </row>
    <row r="386" spans="2:4">
      <c r="B386" s="33" t="e">
        <f t="shared" si="8"/>
        <v>#N/A</v>
      </c>
      <c r="D386" s="6" t="e">
        <v>#N/A</v>
      </c>
    </row>
    <row r="387" spans="2:4">
      <c r="B387" s="33" t="e">
        <f t="shared" si="8"/>
        <v>#N/A</v>
      </c>
      <c r="D387" s="6" t="e">
        <v>#N/A</v>
      </c>
    </row>
    <row r="388" spans="2:4">
      <c r="B388" s="33" t="e">
        <f t="shared" si="8"/>
        <v>#N/A</v>
      </c>
      <c r="D388" s="6" t="e">
        <v>#N/A</v>
      </c>
    </row>
    <row r="389" spans="2:4">
      <c r="B389" s="33" t="e">
        <f t="shared" si="8"/>
        <v>#N/A</v>
      </c>
      <c r="D389" s="6" t="e">
        <v>#N/A</v>
      </c>
    </row>
    <row r="390" spans="2:4">
      <c r="B390" s="33" t="e">
        <f t="shared" si="8"/>
        <v>#N/A</v>
      </c>
      <c r="D390" s="6" t="e">
        <v>#N/A</v>
      </c>
    </row>
    <row r="391" spans="2:4">
      <c r="B391" s="33" t="e">
        <f t="shared" si="8"/>
        <v>#N/A</v>
      </c>
      <c r="D391" s="6" t="e">
        <v>#N/A</v>
      </c>
    </row>
    <row r="392" spans="2:4">
      <c r="B392" s="33" t="e">
        <f t="shared" si="8"/>
        <v>#N/A</v>
      </c>
      <c r="D392" s="6" t="e">
        <v>#N/A</v>
      </c>
    </row>
    <row r="393" spans="2:4">
      <c r="B393" s="33" t="e">
        <f t="shared" si="8"/>
        <v>#N/A</v>
      </c>
      <c r="D393" s="6" t="e">
        <v>#N/A</v>
      </c>
    </row>
    <row r="394" spans="2:4">
      <c r="B394" s="33" t="e">
        <f t="shared" si="8"/>
        <v>#N/A</v>
      </c>
      <c r="D394" s="6" t="e">
        <v>#N/A</v>
      </c>
    </row>
    <row r="395" spans="2:4">
      <c r="B395" s="33" t="e">
        <f t="shared" si="8"/>
        <v>#N/A</v>
      </c>
      <c r="D395" s="6" t="e">
        <v>#N/A</v>
      </c>
    </row>
    <row r="396" spans="2:4">
      <c r="B396" s="33" t="e">
        <f t="shared" si="8"/>
        <v>#N/A</v>
      </c>
      <c r="D396" s="6" t="e">
        <v>#N/A</v>
      </c>
    </row>
    <row r="397" spans="2:4">
      <c r="B397" s="33" t="e">
        <f t="shared" ref="B397:B460" si="9">VLOOKUP(C397,C:Z,$B$1,FALSE)</f>
        <v>#N/A</v>
      </c>
      <c r="D397" s="6" t="e">
        <v>#N/A</v>
      </c>
    </row>
    <row r="398" spans="2:4">
      <c r="B398" s="33" t="e">
        <f t="shared" si="9"/>
        <v>#N/A</v>
      </c>
      <c r="D398" s="6" t="e">
        <v>#N/A</v>
      </c>
    </row>
    <row r="399" spans="2:4">
      <c r="B399" s="33" t="e">
        <f t="shared" si="9"/>
        <v>#N/A</v>
      </c>
      <c r="D399" s="6" t="e">
        <v>#N/A</v>
      </c>
    </row>
    <row r="400" spans="2:4">
      <c r="B400" s="33" t="e">
        <f t="shared" si="9"/>
        <v>#N/A</v>
      </c>
      <c r="D400" s="6" t="e">
        <v>#N/A</v>
      </c>
    </row>
    <row r="401" spans="2:4">
      <c r="B401" s="33" t="e">
        <f t="shared" si="9"/>
        <v>#N/A</v>
      </c>
      <c r="D401" s="6" t="e">
        <v>#N/A</v>
      </c>
    </row>
    <row r="402" spans="2:4">
      <c r="B402" s="33" t="e">
        <f t="shared" si="9"/>
        <v>#N/A</v>
      </c>
      <c r="D402" s="6" t="e">
        <v>#N/A</v>
      </c>
    </row>
    <row r="403" spans="2:4">
      <c r="B403" s="33" t="e">
        <f t="shared" si="9"/>
        <v>#N/A</v>
      </c>
      <c r="D403" s="6" t="e">
        <v>#N/A</v>
      </c>
    </row>
    <row r="404" spans="2:4">
      <c r="B404" s="33" t="e">
        <f t="shared" si="9"/>
        <v>#N/A</v>
      </c>
      <c r="D404" s="6" t="e">
        <v>#N/A</v>
      </c>
    </row>
    <row r="405" spans="2:4">
      <c r="B405" s="33" t="e">
        <f t="shared" si="9"/>
        <v>#N/A</v>
      </c>
      <c r="D405" s="6" t="e">
        <v>#N/A</v>
      </c>
    </row>
    <row r="406" spans="2:4">
      <c r="B406" s="33" t="e">
        <f t="shared" si="9"/>
        <v>#N/A</v>
      </c>
      <c r="D406" s="6" t="e">
        <v>#N/A</v>
      </c>
    </row>
    <row r="407" spans="2:4">
      <c r="B407" s="33" t="e">
        <f t="shared" si="9"/>
        <v>#N/A</v>
      </c>
      <c r="D407" s="6" t="e">
        <v>#N/A</v>
      </c>
    </row>
    <row r="408" spans="2:4">
      <c r="B408" s="33" t="e">
        <f t="shared" si="9"/>
        <v>#N/A</v>
      </c>
      <c r="D408" s="6" t="e">
        <v>#N/A</v>
      </c>
    </row>
    <row r="409" spans="2:4">
      <c r="B409" s="33" t="e">
        <f t="shared" si="9"/>
        <v>#N/A</v>
      </c>
      <c r="D409" s="6" t="e">
        <v>#N/A</v>
      </c>
    </row>
    <row r="410" spans="2:4">
      <c r="B410" s="33" t="e">
        <f t="shared" si="9"/>
        <v>#N/A</v>
      </c>
      <c r="D410" s="6" t="e">
        <v>#N/A</v>
      </c>
    </row>
    <row r="411" spans="2:4">
      <c r="B411" s="33" t="e">
        <f t="shared" si="9"/>
        <v>#N/A</v>
      </c>
      <c r="D411" s="6" t="e">
        <v>#N/A</v>
      </c>
    </row>
    <row r="412" spans="2:4">
      <c r="B412" s="33" t="e">
        <f t="shared" si="9"/>
        <v>#N/A</v>
      </c>
      <c r="D412" s="6" t="e">
        <v>#N/A</v>
      </c>
    </row>
    <row r="413" spans="2:4">
      <c r="B413" s="33" t="e">
        <f t="shared" si="9"/>
        <v>#N/A</v>
      </c>
      <c r="D413" s="6" t="e">
        <v>#N/A</v>
      </c>
    </row>
    <row r="414" spans="2:4">
      <c r="B414" s="33" t="e">
        <f t="shared" si="9"/>
        <v>#N/A</v>
      </c>
      <c r="D414" s="6" t="e">
        <v>#N/A</v>
      </c>
    </row>
    <row r="415" spans="2:4">
      <c r="B415" s="33" t="e">
        <f t="shared" si="9"/>
        <v>#N/A</v>
      </c>
      <c r="D415" s="6" t="e">
        <v>#N/A</v>
      </c>
    </row>
    <row r="416" spans="2:4">
      <c r="B416" s="33" t="e">
        <f t="shared" si="9"/>
        <v>#N/A</v>
      </c>
      <c r="D416" s="6" t="e">
        <v>#N/A</v>
      </c>
    </row>
    <row r="417" spans="2:4">
      <c r="B417" s="33" t="e">
        <f t="shared" si="9"/>
        <v>#N/A</v>
      </c>
      <c r="D417" s="6" t="e">
        <v>#N/A</v>
      </c>
    </row>
    <row r="418" spans="2:4">
      <c r="B418" s="33" t="e">
        <f t="shared" si="9"/>
        <v>#N/A</v>
      </c>
      <c r="D418" s="6" t="e">
        <v>#N/A</v>
      </c>
    </row>
    <row r="419" spans="2:4">
      <c r="B419" s="33" t="e">
        <f t="shared" si="9"/>
        <v>#N/A</v>
      </c>
      <c r="D419" s="6" t="e">
        <v>#N/A</v>
      </c>
    </row>
    <row r="420" spans="2:4">
      <c r="B420" s="33" t="e">
        <f t="shared" si="9"/>
        <v>#N/A</v>
      </c>
      <c r="D420" s="6" t="e">
        <v>#N/A</v>
      </c>
    </row>
    <row r="421" spans="2:4">
      <c r="B421" s="33" t="e">
        <f t="shared" si="9"/>
        <v>#N/A</v>
      </c>
      <c r="D421" s="6" t="e">
        <v>#N/A</v>
      </c>
    </row>
    <row r="422" spans="2:4">
      <c r="B422" s="33" t="e">
        <f t="shared" si="9"/>
        <v>#N/A</v>
      </c>
      <c r="D422" s="6" t="e">
        <v>#N/A</v>
      </c>
    </row>
    <row r="423" spans="2:4">
      <c r="B423" s="33" t="e">
        <f t="shared" si="9"/>
        <v>#N/A</v>
      </c>
      <c r="D423" s="6" t="e">
        <v>#N/A</v>
      </c>
    </row>
    <row r="424" spans="2:4">
      <c r="B424" s="33" t="e">
        <f t="shared" si="9"/>
        <v>#N/A</v>
      </c>
      <c r="D424" s="6" t="e">
        <v>#N/A</v>
      </c>
    </row>
    <row r="425" spans="2:4">
      <c r="B425" s="33" t="e">
        <f t="shared" si="9"/>
        <v>#N/A</v>
      </c>
      <c r="D425" s="6" t="e">
        <v>#N/A</v>
      </c>
    </row>
    <row r="426" spans="2:4">
      <c r="B426" s="33" t="e">
        <f t="shared" si="9"/>
        <v>#N/A</v>
      </c>
      <c r="D426" s="6" t="e">
        <v>#N/A</v>
      </c>
    </row>
    <row r="427" spans="2:4">
      <c r="B427" s="33" t="e">
        <f t="shared" si="9"/>
        <v>#N/A</v>
      </c>
      <c r="D427" s="6" t="e">
        <v>#N/A</v>
      </c>
    </row>
    <row r="428" spans="2:4">
      <c r="B428" s="33" t="e">
        <f t="shared" si="9"/>
        <v>#N/A</v>
      </c>
      <c r="D428" s="6" t="e">
        <v>#N/A</v>
      </c>
    </row>
    <row r="429" spans="2:4">
      <c r="B429" s="33" t="e">
        <f t="shared" si="9"/>
        <v>#N/A</v>
      </c>
      <c r="D429" s="6" t="e">
        <v>#N/A</v>
      </c>
    </row>
    <row r="430" spans="2:4">
      <c r="B430" s="33" t="e">
        <f t="shared" si="9"/>
        <v>#N/A</v>
      </c>
      <c r="D430" s="6" t="e">
        <v>#N/A</v>
      </c>
    </row>
    <row r="431" spans="2:4">
      <c r="B431" s="33" t="e">
        <f t="shared" si="9"/>
        <v>#N/A</v>
      </c>
      <c r="D431" s="6" t="e">
        <v>#N/A</v>
      </c>
    </row>
    <row r="432" spans="2:4">
      <c r="B432" s="33" t="e">
        <f t="shared" si="9"/>
        <v>#N/A</v>
      </c>
      <c r="D432" s="6" t="e">
        <v>#N/A</v>
      </c>
    </row>
    <row r="433" spans="2:4">
      <c r="B433" s="33" t="e">
        <f t="shared" si="9"/>
        <v>#N/A</v>
      </c>
      <c r="D433" s="6" t="e">
        <v>#N/A</v>
      </c>
    </row>
    <row r="434" spans="2:4">
      <c r="B434" s="33" t="e">
        <f t="shared" si="9"/>
        <v>#N/A</v>
      </c>
      <c r="D434" s="6" t="e">
        <v>#N/A</v>
      </c>
    </row>
    <row r="435" spans="2:4">
      <c r="B435" s="33" t="e">
        <f t="shared" si="9"/>
        <v>#N/A</v>
      </c>
      <c r="D435" s="6" t="e">
        <v>#N/A</v>
      </c>
    </row>
    <row r="436" spans="2:4">
      <c r="B436" s="33" t="e">
        <f t="shared" si="9"/>
        <v>#N/A</v>
      </c>
      <c r="D436" s="6" t="e">
        <v>#N/A</v>
      </c>
    </row>
    <row r="437" spans="2:4">
      <c r="B437" s="33" t="e">
        <f t="shared" si="9"/>
        <v>#N/A</v>
      </c>
      <c r="D437" s="6" t="e">
        <v>#N/A</v>
      </c>
    </row>
    <row r="438" spans="2:4">
      <c r="B438" s="33" t="e">
        <f t="shared" si="9"/>
        <v>#N/A</v>
      </c>
      <c r="D438" s="6" t="e">
        <v>#N/A</v>
      </c>
    </row>
    <row r="439" spans="2:4">
      <c r="B439" s="33" t="e">
        <f t="shared" si="9"/>
        <v>#N/A</v>
      </c>
      <c r="D439" s="6" t="e">
        <v>#N/A</v>
      </c>
    </row>
    <row r="440" spans="2:4">
      <c r="B440" s="33" t="e">
        <f t="shared" si="9"/>
        <v>#N/A</v>
      </c>
      <c r="D440" s="6" t="e">
        <v>#N/A</v>
      </c>
    </row>
    <row r="441" spans="2:4">
      <c r="B441" s="33" t="e">
        <f t="shared" si="9"/>
        <v>#N/A</v>
      </c>
      <c r="D441" s="6" t="e">
        <v>#N/A</v>
      </c>
    </row>
    <row r="442" spans="2:4">
      <c r="B442" s="33" t="e">
        <f t="shared" si="9"/>
        <v>#N/A</v>
      </c>
      <c r="D442" s="6" t="e">
        <v>#N/A</v>
      </c>
    </row>
    <row r="443" spans="2:4">
      <c r="B443" s="33" t="e">
        <f t="shared" si="9"/>
        <v>#N/A</v>
      </c>
      <c r="D443" s="6" t="e">
        <v>#N/A</v>
      </c>
    </row>
    <row r="444" spans="2:4">
      <c r="B444" s="33" t="e">
        <f t="shared" si="9"/>
        <v>#N/A</v>
      </c>
      <c r="D444" s="6" t="e">
        <v>#N/A</v>
      </c>
    </row>
    <row r="445" spans="2:4">
      <c r="B445" s="33" t="e">
        <f t="shared" si="9"/>
        <v>#N/A</v>
      </c>
      <c r="D445" s="6" t="e">
        <v>#N/A</v>
      </c>
    </row>
    <row r="446" spans="2:4">
      <c r="B446" s="33" t="e">
        <f t="shared" si="9"/>
        <v>#N/A</v>
      </c>
      <c r="D446" s="6" t="e">
        <v>#N/A</v>
      </c>
    </row>
    <row r="447" spans="2:4">
      <c r="B447" s="33" t="e">
        <f t="shared" si="9"/>
        <v>#N/A</v>
      </c>
      <c r="D447" s="6" t="e">
        <v>#N/A</v>
      </c>
    </row>
    <row r="448" spans="2:4">
      <c r="B448" s="33" t="e">
        <f t="shared" si="9"/>
        <v>#N/A</v>
      </c>
      <c r="D448" s="6" t="e">
        <v>#N/A</v>
      </c>
    </row>
    <row r="449" spans="2:4">
      <c r="B449" s="33" t="e">
        <f t="shared" si="9"/>
        <v>#N/A</v>
      </c>
      <c r="D449" s="6" t="e">
        <v>#N/A</v>
      </c>
    </row>
    <row r="450" spans="2:4">
      <c r="B450" s="33" t="e">
        <f t="shared" si="9"/>
        <v>#N/A</v>
      </c>
      <c r="D450" s="6" t="e">
        <v>#N/A</v>
      </c>
    </row>
    <row r="451" spans="2:4">
      <c r="B451" s="33" t="e">
        <f t="shared" si="9"/>
        <v>#N/A</v>
      </c>
      <c r="D451" s="6" t="e">
        <v>#N/A</v>
      </c>
    </row>
    <row r="452" spans="2:4">
      <c r="B452" s="33" t="e">
        <f t="shared" si="9"/>
        <v>#N/A</v>
      </c>
      <c r="D452" s="6" t="e">
        <v>#N/A</v>
      </c>
    </row>
    <row r="453" spans="2:4">
      <c r="B453" s="33" t="e">
        <f t="shared" si="9"/>
        <v>#N/A</v>
      </c>
      <c r="D453" s="6" t="e">
        <v>#N/A</v>
      </c>
    </row>
    <row r="454" spans="2:4">
      <c r="B454" s="33" t="e">
        <f t="shared" si="9"/>
        <v>#N/A</v>
      </c>
      <c r="D454" s="6" t="e">
        <v>#N/A</v>
      </c>
    </row>
    <row r="455" spans="2:4">
      <c r="B455" s="33" t="e">
        <f t="shared" si="9"/>
        <v>#N/A</v>
      </c>
      <c r="D455" s="6" t="e">
        <v>#N/A</v>
      </c>
    </row>
    <row r="456" spans="2:4">
      <c r="B456" s="33" t="e">
        <f t="shared" si="9"/>
        <v>#N/A</v>
      </c>
      <c r="D456" s="6" t="e">
        <v>#N/A</v>
      </c>
    </row>
    <row r="457" spans="2:4">
      <c r="B457" s="33" t="e">
        <f t="shared" si="9"/>
        <v>#N/A</v>
      </c>
      <c r="D457" s="6" t="e">
        <v>#N/A</v>
      </c>
    </row>
    <row r="458" spans="2:4">
      <c r="B458" s="33" t="e">
        <f t="shared" si="9"/>
        <v>#N/A</v>
      </c>
      <c r="D458" s="6" t="e">
        <v>#N/A</v>
      </c>
    </row>
    <row r="459" spans="2:4">
      <c r="B459" s="33" t="e">
        <f t="shared" si="9"/>
        <v>#N/A</v>
      </c>
      <c r="D459" s="6" t="e">
        <v>#N/A</v>
      </c>
    </row>
    <row r="460" spans="2:4">
      <c r="B460" s="33" t="e">
        <f t="shared" si="9"/>
        <v>#N/A</v>
      </c>
      <c r="D460" s="6" t="e">
        <v>#N/A</v>
      </c>
    </row>
    <row r="461" spans="2:4">
      <c r="B461" s="33" t="e">
        <f t="shared" ref="B461:B524" si="10">VLOOKUP(C461,C:Z,$B$1,FALSE)</f>
        <v>#N/A</v>
      </c>
      <c r="D461" s="6" t="e">
        <v>#N/A</v>
      </c>
    </row>
    <row r="462" spans="2:4">
      <c r="B462" s="33" t="e">
        <f t="shared" si="10"/>
        <v>#N/A</v>
      </c>
      <c r="D462" s="6" t="e">
        <v>#N/A</v>
      </c>
    </row>
    <row r="463" spans="2:4">
      <c r="B463" s="33" t="e">
        <f t="shared" si="10"/>
        <v>#N/A</v>
      </c>
      <c r="D463" s="6" t="e">
        <v>#N/A</v>
      </c>
    </row>
    <row r="464" spans="2:4">
      <c r="B464" s="33" t="e">
        <f t="shared" si="10"/>
        <v>#N/A</v>
      </c>
      <c r="D464" s="6" t="e">
        <v>#N/A</v>
      </c>
    </row>
    <row r="465" spans="2:4">
      <c r="B465" s="33" t="e">
        <f t="shared" si="10"/>
        <v>#N/A</v>
      </c>
      <c r="D465" s="6" t="e">
        <v>#N/A</v>
      </c>
    </row>
    <row r="466" spans="2:4">
      <c r="B466" s="33" t="e">
        <f t="shared" si="10"/>
        <v>#N/A</v>
      </c>
      <c r="D466" s="6" t="e">
        <v>#N/A</v>
      </c>
    </row>
    <row r="467" spans="2:4">
      <c r="B467" s="33" t="e">
        <f t="shared" si="10"/>
        <v>#N/A</v>
      </c>
      <c r="D467" s="6" t="e">
        <v>#N/A</v>
      </c>
    </row>
    <row r="468" spans="2:4">
      <c r="B468" s="33" t="e">
        <f t="shared" si="10"/>
        <v>#N/A</v>
      </c>
      <c r="D468" s="6" t="e">
        <v>#N/A</v>
      </c>
    </row>
    <row r="469" spans="2:4">
      <c r="B469" s="33" t="e">
        <f t="shared" si="10"/>
        <v>#N/A</v>
      </c>
      <c r="D469" s="6" t="e">
        <v>#N/A</v>
      </c>
    </row>
    <row r="470" spans="2:4">
      <c r="B470" s="33" t="e">
        <f t="shared" si="10"/>
        <v>#N/A</v>
      </c>
      <c r="D470" s="6" t="e">
        <v>#N/A</v>
      </c>
    </row>
    <row r="471" spans="2:4">
      <c r="B471" s="33" t="e">
        <f t="shared" si="10"/>
        <v>#N/A</v>
      </c>
      <c r="D471" s="6" t="e">
        <v>#N/A</v>
      </c>
    </row>
    <row r="472" spans="2:4">
      <c r="B472" s="33" t="e">
        <f t="shared" si="10"/>
        <v>#N/A</v>
      </c>
      <c r="D472" s="6" t="e">
        <v>#N/A</v>
      </c>
    </row>
    <row r="473" spans="2:4">
      <c r="B473" s="33" t="e">
        <f t="shared" si="10"/>
        <v>#N/A</v>
      </c>
      <c r="D473" s="6" t="e">
        <v>#N/A</v>
      </c>
    </row>
    <row r="474" spans="2:4">
      <c r="B474" s="33" t="e">
        <f t="shared" si="10"/>
        <v>#N/A</v>
      </c>
      <c r="D474" s="6" t="e">
        <v>#N/A</v>
      </c>
    </row>
    <row r="475" spans="2:4">
      <c r="B475" s="33" t="e">
        <f t="shared" si="10"/>
        <v>#N/A</v>
      </c>
      <c r="D475" s="6" t="e">
        <v>#N/A</v>
      </c>
    </row>
    <row r="476" spans="2:4">
      <c r="B476" s="33" t="e">
        <f t="shared" si="10"/>
        <v>#N/A</v>
      </c>
      <c r="D476" s="6" t="e">
        <v>#N/A</v>
      </c>
    </row>
    <row r="477" spans="2:4">
      <c r="B477" s="33" t="e">
        <f t="shared" si="10"/>
        <v>#N/A</v>
      </c>
      <c r="D477" s="6" t="e">
        <v>#N/A</v>
      </c>
    </row>
    <row r="478" spans="2:4">
      <c r="B478" s="33" t="e">
        <f t="shared" si="10"/>
        <v>#N/A</v>
      </c>
      <c r="D478" s="6" t="e">
        <v>#N/A</v>
      </c>
    </row>
    <row r="479" spans="2:4">
      <c r="B479" s="33" t="e">
        <f t="shared" si="10"/>
        <v>#N/A</v>
      </c>
      <c r="D479" s="6" t="e">
        <v>#N/A</v>
      </c>
    </row>
    <row r="480" spans="2:4">
      <c r="B480" s="33" t="e">
        <f t="shared" si="10"/>
        <v>#N/A</v>
      </c>
      <c r="D480" s="6" t="e">
        <v>#N/A</v>
      </c>
    </row>
    <row r="481" spans="2:4">
      <c r="B481" s="33" t="e">
        <f t="shared" si="10"/>
        <v>#N/A</v>
      </c>
      <c r="D481" s="6" t="e">
        <v>#N/A</v>
      </c>
    </row>
    <row r="482" spans="2:4">
      <c r="B482" s="33" t="e">
        <f t="shared" si="10"/>
        <v>#N/A</v>
      </c>
      <c r="D482" s="6" t="e">
        <v>#N/A</v>
      </c>
    </row>
    <row r="483" spans="2:4">
      <c r="B483" s="33" t="e">
        <f t="shared" si="10"/>
        <v>#N/A</v>
      </c>
      <c r="D483" s="6" t="e">
        <v>#N/A</v>
      </c>
    </row>
    <row r="484" spans="2:4">
      <c r="B484" s="33" t="e">
        <f t="shared" si="10"/>
        <v>#N/A</v>
      </c>
      <c r="D484" s="6" t="e">
        <v>#N/A</v>
      </c>
    </row>
    <row r="485" spans="2:4">
      <c r="B485" s="33" t="e">
        <f t="shared" si="10"/>
        <v>#N/A</v>
      </c>
      <c r="D485" s="6" t="e">
        <v>#N/A</v>
      </c>
    </row>
    <row r="486" spans="2:4">
      <c r="B486" s="33" t="e">
        <f t="shared" si="10"/>
        <v>#N/A</v>
      </c>
      <c r="D486" s="6" t="e">
        <v>#N/A</v>
      </c>
    </row>
    <row r="487" spans="2:4">
      <c r="B487" s="33" t="e">
        <f t="shared" si="10"/>
        <v>#N/A</v>
      </c>
      <c r="D487" s="6" t="e">
        <v>#N/A</v>
      </c>
    </row>
    <row r="488" spans="2:4">
      <c r="B488" s="33" t="e">
        <f t="shared" si="10"/>
        <v>#N/A</v>
      </c>
      <c r="D488" s="6" t="e">
        <v>#N/A</v>
      </c>
    </row>
    <row r="489" spans="2:4">
      <c r="B489" s="33" t="e">
        <f t="shared" si="10"/>
        <v>#N/A</v>
      </c>
      <c r="D489" s="6" t="e">
        <v>#N/A</v>
      </c>
    </row>
    <row r="490" spans="2:4">
      <c r="B490" s="33" t="e">
        <f t="shared" si="10"/>
        <v>#N/A</v>
      </c>
      <c r="D490" s="6" t="e">
        <v>#N/A</v>
      </c>
    </row>
    <row r="491" spans="2:4">
      <c r="B491" s="33" t="e">
        <f t="shared" si="10"/>
        <v>#N/A</v>
      </c>
      <c r="D491" s="6" t="e">
        <v>#N/A</v>
      </c>
    </row>
    <row r="492" spans="2:4">
      <c r="B492" s="33" t="e">
        <f t="shared" si="10"/>
        <v>#N/A</v>
      </c>
      <c r="D492" s="6" t="e">
        <v>#N/A</v>
      </c>
    </row>
    <row r="493" spans="2:4">
      <c r="B493" s="33" t="e">
        <f t="shared" si="10"/>
        <v>#N/A</v>
      </c>
      <c r="D493" s="6" t="e">
        <v>#N/A</v>
      </c>
    </row>
    <row r="494" spans="2:4">
      <c r="B494" s="33" t="e">
        <f t="shared" si="10"/>
        <v>#N/A</v>
      </c>
      <c r="D494" s="6" t="e">
        <v>#N/A</v>
      </c>
    </row>
    <row r="495" spans="2:4">
      <c r="B495" s="33" t="e">
        <f t="shared" si="10"/>
        <v>#N/A</v>
      </c>
      <c r="D495" s="6" t="e">
        <v>#N/A</v>
      </c>
    </row>
    <row r="496" spans="2:4">
      <c r="B496" s="33" t="e">
        <f t="shared" si="10"/>
        <v>#N/A</v>
      </c>
      <c r="D496" s="6" t="e">
        <v>#N/A</v>
      </c>
    </row>
    <row r="497" spans="2:4">
      <c r="B497" s="33" t="e">
        <f t="shared" si="10"/>
        <v>#N/A</v>
      </c>
      <c r="D497" s="6" t="e">
        <v>#N/A</v>
      </c>
    </row>
    <row r="498" spans="2:4">
      <c r="B498" s="33" t="e">
        <f t="shared" si="10"/>
        <v>#N/A</v>
      </c>
      <c r="D498" s="6" t="e">
        <v>#N/A</v>
      </c>
    </row>
    <row r="499" spans="2:4">
      <c r="B499" s="33" t="e">
        <f t="shared" si="10"/>
        <v>#N/A</v>
      </c>
      <c r="D499" s="6" t="e">
        <v>#N/A</v>
      </c>
    </row>
    <row r="500" spans="2:4">
      <c r="B500" s="33" t="e">
        <f t="shared" si="10"/>
        <v>#N/A</v>
      </c>
      <c r="D500" s="6" t="e">
        <v>#N/A</v>
      </c>
    </row>
    <row r="501" spans="2:4">
      <c r="B501" s="33" t="e">
        <f t="shared" si="10"/>
        <v>#N/A</v>
      </c>
      <c r="D501" s="6" t="e">
        <v>#N/A</v>
      </c>
    </row>
    <row r="502" spans="2:4">
      <c r="B502" s="33" t="e">
        <f t="shared" si="10"/>
        <v>#N/A</v>
      </c>
      <c r="D502" s="6" t="e">
        <v>#N/A</v>
      </c>
    </row>
    <row r="503" spans="2:4">
      <c r="B503" s="33" t="e">
        <f t="shared" si="10"/>
        <v>#N/A</v>
      </c>
      <c r="D503" s="6" t="e">
        <v>#N/A</v>
      </c>
    </row>
    <row r="504" spans="2:4">
      <c r="B504" s="33" t="e">
        <f t="shared" si="10"/>
        <v>#N/A</v>
      </c>
      <c r="D504" s="6" t="e">
        <v>#N/A</v>
      </c>
    </row>
    <row r="505" spans="2:4">
      <c r="B505" s="33" t="e">
        <f t="shared" si="10"/>
        <v>#N/A</v>
      </c>
      <c r="D505" s="6" t="e">
        <v>#N/A</v>
      </c>
    </row>
    <row r="506" spans="2:4">
      <c r="B506" s="33" t="e">
        <f t="shared" si="10"/>
        <v>#N/A</v>
      </c>
      <c r="D506" s="6" t="e">
        <v>#N/A</v>
      </c>
    </row>
    <row r="507" spans="2:4">
      <c r="B507" s="33" t="e">
        <f t="shared" si="10"/>
        <v>#N/A</v>
      </c>
      <c r="D507" s="6" t="e">
        <v>#N/A</v>
      </c>
    </row>
    <row r="508" spans="2:4">
      <c r="B508" s="33" t="e">
        <f t="shared" si="10"/>
        <v>#N/A</v>
      </c>
      <c r="D508" s="6" t="e">
        <v>#N/A</v>
      </c>
    </row>
    <row r="509" spans="2:4">
      <c r="B509" s="33" t="e">
        <f t="shared" si="10"/>
        <v>#N/A</v>
      </c>
      <c r="D509" s="6" t="e">
        <v>#N/A</v>
      </c>
    </row>
    <row r="510" spans="2:4">
      <c r="B510" s="33" t="e">
        <f t="shared" si="10"/>
        <v>#N/A</v>
      </c>
      <c r="D510" s="6" t="e">
        <v>#N/A</v>
      </c>
    </row>
    <row r="511" spans="2:4">
      <c r="B511" s="33" t="e">
        <f t="shared" si="10"/>
        <v>#N/A</v>
      </c>
      <c r="D511" s="6" t="e">
        <v>#N/A</v>
      </c>
    </row>
    <row r="512" spans="2:4">
      <c r="B512" s="33" t="e">
        <f t="shared" si="10"/>
        <v>#N/A</v>
      </c>
      <c r="D512" s="6" t="e">
        <v>#N/A</v>
      </c>
    </row>
    <row r="513" spans="2:4">
      <c r="B513" s="33" t="e">
        <f t="shared" si="10"/>
        <v>#N/A</v>
      </c>
      <c r="D513" s="6" t="e">
        <v>#N/A</v>
      </c>
    </row>
    <row r="514" spans="2:4">
      <c r="B514" s="33" t="e">
        <f t="shared" si="10"/>
        <v>#N/A</v>
      </c>
      <c r="D514" s="6" t="e">
        <v>#N/A</v>
      </c>
    </row>
    <row r="515" spans="2:4">
      <c r="B515" s="33" t="e">
        <f t="shared" si="10"/>
        <v>#N/A</v>
      </c>
      <c r="D515" s="6" t="e">
        <v>#N/A</v>
      </c>
    </row>
    <row r="516" spans="2:4">
      <c r="B516" s="33" t="e">
        <f t="shared" si="10"/>
        <v>#N/A</v>
      </c>
      <c r="D516" s="6" t="e">
        <v>#N/A</v>
      </c>
    </row>
    <row r="517" spans="2:4">
      <c r="B517" s="33" t="e">
        <f t="shared" si="10"/>
        <v>#N/A</v>
      </c>
      <c r="D517" s="6" t="e">
        <v>#N/A</v>
      </c>
    </row>
    <row r="518" spans="2:4">
      <c r="B518" s="33" t="e">
        <f t="shared" si="10"/>
        <v>#N/A</v>
      </c>
      <c r="D518" s="6" t="e">
        <v>#N/A</v>
      </c>
    </row>
    <row r="519" spans="2:4">
      <c r="B519" s="33" t="e">
        <f t="shared" si="10"/>
        <v>#N/A</v>
      </c>
      <c r="D519" s="6" t="e">
        <v>#N/A</v>
      </c>
    </row>
    <row r="520" spans="2:4">
      <c r="B520" s="33" t="e">
        <f t="shared" si="10"/>
        <v>#N/A</v>
      </c>
      <c r="D520" s="6" t="e">
        <v>#N/A</v>
      </c>
    </row>
    <row r="521" spans="2:4">
      <c r="B521" s="33" t="e">
        <f t="shared" si="10"/>
        <v>#N/A</v>
      </c>
      <c r="D521" s="6" t="e">
        <v>#N/A</v>
      </c>
    </row>
    <row r="522" spans="2:4">
      <c r="B522" s="33" t="e">
        <f t="shared" si="10"/>
        <v>#N/A</v>
      </c>
      <c r="D522" s="6" t="e">
        <v>#N/A</v>
      </c>
    </row>
    <row r="523" spans="2:4">
      <c r="B523" s="33" t="e">
        <f t="shared" si="10"/>
        <v>#N/A</v>
      </c>
      <c r="D523" s="6" t="e">
        <v>#N/A</v>
      </c>
    </row>
    <row r="524" spans="2:4">
      <c r="B524" s="33" t="e">
        <f t="shared" si="10"/>
        <v>#N/A</v>
      </c>
      <c r="D524" s="6" t="e">
        <v>#N/A</v>
      </c>
    </row>
    <row r="525" spans="2:4">
      <c r="B525" s="33" t="e">
        <f t="shared" ref="B525:B588" si="11">VLOOKUP(C525,C:Z,$B$1,FALSE)</f>
        <v>#N/A</v>
      </c>
      <c r="D525" s="6" t="e">
        <v>#N/A</v>
      </c>
    </row>
    <row r="526" spans="2:4">
      <c r="B526" s="33" t="e">
        <f t="shared" si="11"/>
        <v>#N/A</v>
      </c>
      <c r="D526" s="6" t="e">
        <v>#N/A</v>
      </c>
    </row>
    <row r="527" spans="2:4">
      <c r="B527" s="33" t="e">
        <f t="shared" si="11"/>
        <v>#N/A</v>
      </c>
      <c r="D527" s="6" t="e">
        <v>#N/A</v>
      </c>
    </row>
    <row r="528" spans="2:4">
      <c r="B528" s="33" t="e">
        <f t="shared" si="11"/>
        <v>#N/A</v>
      </c>
      <c r="D528" s="6" t="e">
        <v>#N/A</v>
      </c>
    </row>
    <row r="529" spans="2:4">
      <c r="B529" s="33" t="e">
        <f t="shared" si="11"/>
        <v>#N/A</v>
      </c>
      <c r="D529" s="6" t="e">
        <v>#N/A</v>
      </c>
    </row>
    <row r="530" spans="2:4">
      <c r="B530" s="33" t="e">
        <f t="shared" si="11"/>
        <v>#N/A</v>
      </c>
      <c r="D530" s="6" t="e">
        <v>#N/A</v>
      </c>
    </row>
    <row r="531" spans="2:4">
      <c r="B531" s="33" t="e">
        <f t="shared" si="11"/>
        <v>#N/A</v>
      </c>
      <c r="D531" s="6" t="e">
        <v>#N/A</v>
      </c>
    </row>
    <row r="532" spans="2:4">
      <c r="B532" s="33" t="e">
        <f t="shared" si="11"/>
        <v>#N/A</v>
      </c>
      <c r="D532" s="6" t="e">
        <v>#N/A</v>
      </c>
    </row>
    <row r="533" spans="2:4">
      <c r="B533" s="33" t="e">
        <f t="shared" si="11"/>
        <v>#N/A</v>
      </c>
      <c r="D533" s="6" t="e">
        <v>#N/A</v>
      </c>
    </row>
    <row r="534" spans="2:4">
      <c r="B534" s="33" t="e">
        <f t="shared" si="11"/>
        <v>#N/A</v>
      </c>
      <c r="D534" s="6" t="e">
        <v>#N/A</v>
      </c>
    </row>
    <row r="535" spans="2:4">
      <c r="B535" s="33" t="e">
        <f t="shared" si="11"/>
        <v>#N/A</v>
      </c>
      <c r="D535" s="6" t="e">
        <v>#N/A</v>
      </c>
    </row>
    <row r="536" spans="2:4">
      <c r="B536" s="33" t="e">
        <f t="shared" si="11"/>
        <v>#N/A</v>
      </c>
      <c r="D536" s="6" t="e">
        <v>#N/A</v>
      </c>
    </row>
    <row r="537" spans="2:4">
      <c r="B537" s="33" t="e">
        <f t="shared" si="11"/>
        <v>#N/A</v>
      </c>
      <c r="D537" s="6" t="e">
        <v>#N/A</v>
      </c>
    </row>
    <row r="538" spans="2:4">
      <c r="B538" s="33" t="e">
        <f t="shared" si="11"/>
        <v>#N/A</v>
      </c>
      <c r="D538" s="6" t="e">
        <v>#N/A</v>
      </c>
    </row>
    <row r="539" spans="2:4">
      <c r="B539" s="33" t="e">
        <f t="shared" si="11"/>
        <v>#N/A</v>
      </c>
      <c r="D539" s="6" t="e">
        <v>#N/A</v>
      </c>
    </row>
    <row r="540" spans="2:4">
      <c r="B540" s="33" t="e">
        <f t="shared" si="11"/>
        <v>#N/A</v>
      </c>
      <c r="D540" s="6" t="e">
        <v>#N/A</v>
      </c>
    </row>
    <row r="541" spans="2:4">
      <c r="B541" s="33" t="e">
        <f t="shared" si="11"/>
        <v>#N/A</v>
      </c>
      <c r="D541" s="6" t="e">
        <v>#N/A</v>
      </c>
    </row>
    <row r="542" spans="2:4">
      <c r="B542" s="33" t="e">
        <f t="shared" si="11"/>
        <v>#N/A</v>
      </c>
      <c r="D542" s="6" t="e">
        <v>#N/A</v>
      </c>
    </row>
    <row r="543" spans="2:4">
      <c r="B543" s="33" t="e">
        <f t="shared" si="11"/>
        <v>#N/A</v>
      </c>
      <c r="D543" s="6" t="e">
        <v>#N/A</v>
      </c>
    </row>
    <row r="544" spans="2:4">
      <c r="B544" s="33" t="e">
        <f t="shared" si="11"/>
        <v>#N/A</v>
      </c>
      <c r="D544" s="6" t="e">
        <v>#N/A</v>
      </c>
    </row>
    <row r="545" spans="2:4">
      <c r="B545" s="33" t="e">
        <f t="shared" si="11"/>
        <v>#N/A</v>
      </c>
      <c r="D545" s="6" t="e">
        <v>#N/A</v>
      </c>
    </row>
    <row r="546" spans="2:4">
      <c r="B546" s="33" t="e">
        <f t="shared" si="11"/>
        <v>#N/A</v>
      </c>
      <c r="D546" s="6" t="e">
        <v>#N/A</v>
      </c>
    </row>
    <row r="547" spans="2:4">
      <c r="B547" s="33" t="e">
        <f t="shared" si="11"/>
        <v>#N/A</v>
      </c>
      <c r="D547" s="6" t="e">
        <v>#N/A</v>
      </c>
    </row>
    <row r="548" spans="2:4">
      <c r="B548" s="33" t="e">
        <f t="shared" si="11"/>
        <v>#N/A</v>
      </c>
      <c r="D548" s="6" t="e">
        <v>#N/A</v>
      </c>
    </row>
    <row r="549" spans="2:4">
      <c r="B549" s="33" t="e">
        <f t="shared" si="11"/>
        <v>#N/A</v>
      </c>
      <c r="D549" s="6" t="e">
        <v>#N/A</v>
      </c>
    </row>
    <row r="550" spans="2:4">
      <c r="B550" s="33" t="e">
        <f t="shared" si="11"/>
        <v>#N/A</v>
      </c>
      <c r="D550" s="6" t="e">
        <v>#N/A</v>
      </c>
    </row>
    <row r="551" spans="2:4">
      <c r="B551" s="33" t="e">
        <f t="shared" si="11"/>
        <v>#N/A</v>
      </c>
      <c r="D551" s="6" t="e">
        <v>#N/A</v>
      </c>
    </row>
    <row r="552" spans="2:4">
      <c r="B552" s="33" t="e">
        <f t="shared" si="11"/>
        <v>#N/A</v>
      </c>
      <c r="D552" s="6" t="e">
        <v>#N/A</v>
      </c>
    </row>
    <row r="553" spans="2:4">
      <c r="B553" s="33" t="e">
        <f t="shared" si="11"/>
        <v>#N/A</v>
      </c>
      <c r="D553" s="6" t="e">
        <v>#N/A</v>
      </c>
    </row>
    <row r="554" spans="2:4">
      <c r="B554" s="33" t="e">
        <f t="shared" si="11"/>
        <v>#N/A</v>
      </c>
      <c r="D554" s="6" t="e">
        <v>#N/A</v>
      </c>
    </row>
    <row r="555" spans="2:4">
      <c r="B555" s="33" t="e">
        <f t="shared" si="11"/>
        <v>#N/A</v>
      </c>
      <c r="D555" s="6" t="e">
        <v>#N/A</v>
      </c>
    </row>
    <row r="556" spans="2:4">
      <c r="B556" s="33" t="e">
        <f t="shared" si="11"/>
        <v>#N/A</v>
      </c>
      <c r="D556" s="6" t="e">
        <v>#N/A</v>
      </c>
    </row>
    <row r="557" spans="2:4">
      <c r="B557" s="33" t="e">
        <f t="shared" si="11"/>
        <v>#N/A</v>
      </c>
      <c r="D557" s="6" t="e">
        <v>#N/A</v>
      </c>
    </row>
    <row r="558" spans="2:4">
      <c r="B558" s="33" t="e">
        <f t="shared" si="11"/>
        <v>#N/A</v>
      </c>
      <c r="D558" s="6" t="e">
        <v>#N/A</v>
      </c>
    </row>
    <row r="559" spans="2:4">
      <c r="B559" s="33" t="e">
        <f t="shared" si="11"/>
        <v>#N/A</v>
      </c>
      <c r="D559" s="6" t="e">
        <v>#N/A</v>
      </c>
    </row>
    <row r="560" spans="2:4">
      <c r="B560" s="33" t="e">
        <f t="shared" si="11"/>
        <v>#N/A</v>
      </c>
      <c r="D560" s="6" t="e">
        <v>#N/A</v>
      </c>
    </row>
    <row r="561" spans="2:4">
      <c r="B561" s="33" t="e">
        <f t="shared" si="11"/>
        <v>#N/A</v>
      </c>
      <c r="D561" s="6" t="e">
        <v>#N/A</v>
      </c>
    </row>
    <row r="562" spans="2:4">
      <c r="B562" s="33" t="e">
        <f t="shared" si="11"/>
        <v>#N/A</v>
      </c>
      <c r="D562" s="6" t="e">
        <v>#N/A</v>
      </c>
    </row>
    <row r="563" spans="2:4">
      <c r="B563" s="33" t="e">
        <f t="shared" si="11"/>
        <v>#N/A</v>
      </c>
      <c r="D563" s="6" t="e">
        <v>#N/A</v>
      </c>
    </row>
    <row r="564" spans="2:4">
      <c r="B564" s="33" t="e">
        <f t="shared" si="11"/>
        <v>#N/A</v>
      </c>
      <c r="D564" s="6" t="e">
        <v>#N/A</v>
      </c>
    </row>
    <row r="565" spans="2:4">
      <c r="B565" s="33" t="e">
        <f t="shared" si="11"/>
        <v>#N/A</v>
      </c>
      <c r="D565" s="6" t="e">
        <v>#N/A</v>
      </c>
    </row>
    <row r="566" spans="2:4">
      <c r="B566" s="33" t="e">
        <f t="shared" si="11"/>
        <v>#N/A</v>
      </c>
      <c r="D566" s="6" t="e">
        <v>#N/A</v>
      </c>
    </row>
    <row r="567" spans="2:4">
      <c r="B567" s="33" t="e">
        <f t="shared" si="11"/>
        <v>#N/A</v>
      </c>
      <c r="D567" s="6" t="e">
        <v>#N/A</v>
      </c>
    </row>
    <row r="568" spans="2:4">
      <c r="B568" s="33" t="e">
        <f t="shared" si="11"/>
        <v>#N/A</v>
      </c>
      <c r="D568" s="6" t="e">
        <v>#N/A</v>
      </c>
    </row>
    <row r="569" spans="2:4">
      <c r="B569" s="33" t="e">
        <f t="shared" si="11"/>
        <v>#N/A</v>
      </c>
      <c r="D569" s="6" t="e">
        <v>#N/A</v>
      </c>
    </row>
    <row r="570" spans="2:4">
      <c r="B570" s="33" t="e">
        <f t="shared" si="11"/>
        <v>#N/A</v>
      </c>
      <c r="D570" s="6" t="e">
        <v>#N/A</v>
      </c>
    </row>
    <row r="571" spans="2:4">
      <c r="B571" s="33" t="e">
        <f t="shared" si="11"/>
        <v>#N/A</v>
      </c>
      <c r="D571" s="6" t="e">
        <v>#N/A</v>
      </c>
    </row>
    <row r="572" spans="2:4">
      <c r="B572" s="33" t="e">
        <f t="shared" si="11"/>
        <v>#N/A</v>
      </c>
      <c r="D572" s="6" t="e">
        <v>#N/A</v>
      </c>
    </row>
    <row r="573" spans="2:4">
      <c r="B573" s="33" t="e">
        <f t="shared" si="11"/>
        <v>#N/A</v>
      </c>
      <c r="D573" s="6" t="e">
        <v>#N/A</v>
      </c>
    </row>
    <row r="574" spans="2:4">
      <c r="B574" s="33" t="e">
        <f t="shared" si="11"/>
        <v>#N/A</v>
      </c>
      <c r="D574" s="6" t="e">
        <v>#N/A</v>
      </c>
    </row>
    <row r="575" spans="2:4">
      <c r="B575" s="33" t="e">
        <f t="shared" si="11"/>
        <v>#N/A</v>
      </c>
      <c r="D575" s="6" t="e">
        <v>#N/A</v>
      </c>
    </row>
    <row r="576" spans="2:4">
      <c r="B576" s="33" t="e">
        <f t="shared" si="11"/>
        <v>#N/A</v>
      </c>
      <c r="D576" s="6" t="e">
        <v>#N/A</v>
      </c>
    </row>
    <row r="577" spans="2:4">
      <c r="B577" s="33" t="e">
        <f t="shared" si="11"/>
        <v>#N/A</v>
      </c>
      <c r="D577" s="6" t="e">
        <v>#N/A</v>
      </c>
    </row>
    <row r="578" spans="2:4">
      <c r="B578" s="33" t="e">
        <f t="shared" si="11"/>
        <v>#N/A</v>
      </c>
      <c r="D578" s="6" t="e">
        <v>#N/A</v>
      </c>
    </row>
    <row r="579" spans="2:4">
      <c r="B579" s="33" t="e">
        <f t="shared" si="11"/>
        <v>#N/A</v>
      </c>
      <c r="D579" s="6" t="e">
        <v>#N/A</v>
      </c>
    </row>
    <row r="580" spans="2:4">
      <c r="B580" s="33" t="e">
        <f t="shared" si="11"/>
        <v>#N/A</v>
      </c>
      <c r="D580" s="6" t="e">
        <v>#N/A</v>
      </c>
    </row>
    <row r="581" spans="2:4">
      <c r="B581" s="33" t="e">
        <f t="shared" si="11"/>
        <v>#N/A</v>
      </c>
      <c r="D581" s="6" t="e">
        <v>#N/A</v>
      </c>
    </row>
    <row r="582" spans="2:4">
      <c r="B582" s="33" t="e">
        <f t="shared" si="11"/>
        <v>#N/A</v>
      </c>
      <c r="D582" s="6" t="e">
        <v>#N/A</v>
      </c>
    </row>
    <row r="583" spans="2:4">
      <c r="B583" s="33" t="e">
        <f t="shared" si="11"/>
        <v>#N/A</v>
      </c>
      <c r="D583" s="6" t="e">
        <v>#N/A</v>
      </c>
    </row>
    <row r="584" spans="2:4">
      <c r="B584" s="33" t="e">
        <f t="shared" si="11"/>
        <v>#N/A</v>
      </c>
      <c r="D584" s="6" t="e">
        <v>#N/A</v>
      </c>
    </row>
    <row r="585" spans="2:4">
      <c r="B585" s="33" t="e">
        <f t="shared" si="11"/>
        <v>#N/A</v>
      </c>
      <c r="D585" s="6" t="e">
        <v>#N/A</v>
      </c>
    </row>
    <row r="586" spans="2:4">
      <c r="B586" s="33" t="e">
        <f t="shared" si="11"/>
        <v>#N/A</v>
      </c>
      <c r="D586" s="6" t="e">
        <v>#N/A</v>
      </c>
    </row>
    <row r="587" spans="2:4">
      <c r="B587" s="33" t="e">
        <f t="shared" si="11"/>
        <v>#N/A</v>
      </c>
      <c r="D587" s="6" t="e">
        <v>#N/A</v>
      </c>
    </row>
    <row r="588" spans="2:4">
      <c r="B588" s="33" t="e">
        <f t="shared" si="11"/>
        <v>#N/A</v>
      </c>
      <c r="D588" s="6" t="e">
        <v>#N/A</v>
      </c>
    </row>
    <row r="589" spans="2:4">
      <c r="B589" s="33" t="e">
        <f t="shared" ref="B589:B652" si="12">VLOOKUP(C589,C:Z,$B$1,FALSE)</f>
        <v>#N/A</v>
      </c>
      <c r="D589" s="6" t="e">
        <v>#N/A</v>
      </c>
    </row>
    <row r="590" spans="2:4">
      <c r="B590" s="33" t="e">
        <f t="shared" si="12"/>
        <v>#N/A</v>
      </c>
      <c r="D590" s="6" t="e">
        <v>#N/A</v>
      </c>
    </row>
    <row r="591" spans="2:4">
      <c r="B591" s="33" t="e">
        <f t="shared" si="12"/>
        <v>#N/A</v>
      </c>
      <c r="D591" s="6" t="e">
        <v>#N/A</v>
      </c>
    </row>
    <row r="592" spans="2:4">
      <c r="B592" s="33" t="e">
        <f t="shared" si="12"/>
        <v>#N/A</v>
      </c>
      <c r="D592" s="6" t="e">
        <v>#N/A</v>
      </c>
    </row>
    <row r="593" spans="2:4">
      <c r="B593" s="33" t="e">
        <f t="shared" si="12"/>
        <v>#N/A</v>
      </c>
      <c r="D593" s="6" t="e">
        <v>#N/A</v>
      </c>
    </row>
    <row r="594" spans="2:4">
      <c r="B594" s="33" t="e">
        <f t="shared" si="12"/>
        <v>#N/A</v>
      </c>
      <c r="D594" s="6" t="e">
        <v>#N/A</v>
      </c>
    </row>
    <row r="595" spans="2:4">
      <c r="B595" s="33" t="e">
        <f t="shared" si="12"/>
        <v>#N/A</v>
      </c>
      <c r="D595" s="6" t="e">
        <v>#N/A</v>
      </c>
    </row>
    <row r="596" spans="2:4">
      <c r="B596" s="33" t="e">
        <f t="shared" si="12"/>
        <v>#N/A</v>
      </c>
      <c r="D596" s="6" t="e">
        <v>#N/A</v>
      </c>
    </row>
    <row r="597" spans="2:4">
      <c r="B597" s="33" t="e">
        <f t="shared" si="12"/>
        <v>#N/A</v>
      </c>
      <c r="D597" s="6" t="e">
        <v>#N/A</v>
      </c>
    </row>
    <row r="598" spans="2:4">
      <c r="B598" s="33" t="e">
        <f t="shared" si="12"/>
        <v>#N/A</v>
      </c>
      <c r="D598" s="6" t="e">
        <v>#N/A</v>
      </c>
    </row>
    <row r="599" spans="2:4">
      <c r="B599" s="33" t="e">
        <f t="shared" si="12"/>
        <v>#N/A</v>
      </c>
      <c r="D599" s="6" t="e">
        <v>#N/A</v>
      </c>
    </row>
    <row r="600" spans="2:4">
      <c r="B600" s="33" t="e">
        <f t="shared" si="12"/>
        <v>#N/A</v>
      </c>
      <c r="D600" s="6" t="e">
        <v>#N/A</v>
      </c>
    </row>
    <row r="601" spans="2:4">
      <c r="B601" s="33" t="e">
        <f t="shared" si="12"/>
        <v>#N/A</v>
      </c>
      <c r="D601" s="6" t="e">
        <v>#N/A</v>
      </c>
    </row>
    <row r="602" spans="2:4">
      <c r="B602" s="33" t="e">
        <f t="shared" si="12"/>
        <v>#N/A</v>
      </c>
      <c r="D602" s="6" t="e">
        <v>#N/A</v>
      </c>
    </row>
    <row r="603" spans="2:4">
      <c r="B603" s="33" t="e">
        <f t="shared" si="12"/>
        <v>#N/A</v>
      </c>
      <c r="D603" s="6" t="e">
        <v>#N/A</v>
      </c>
    </row>
    <row r="604" spans="2:4">
      <c r="B604" s="33" t="e">
        <f t="shared" si="12"/>
        <v>#N/A</v>
      </c>
      <c r="D604" s="6" t="e">
        <v>#N/A</v>
      </c>
    </row>
    <row r="605" spans="2:4">
      <c r="B605" s="33" t="e">
        <f t="shared" si="12"/>
        <v>#N/A</v>
      </c>
      <c r="D605" s="6" t="e">
        <v>#N/A</v>
      </c>
    </row>
    <row r="606" spans="2:4">
      <c r="B606" s="33" t="e">
        <f t="shared" si="12"/>
        <v>#N/A</v>
      </c>
      <c r="D606" s="6" t="e">
        <v>#N/A</v>
      </c>
    </row>
    <row r="607" spans="2:4">
      <c r="B607" s="33" t="e">
        <f t="shared" si="12"/>
        <v>#N/A</v>
      </c>
      <c r="D607" s="6" t="e">
        <v>#N/A</v>
      </c>
    </row>
    <row r="608" spans="2:4">
      <c r="B608" s="33" t="e">
        <f t="shared" si="12"/>
        <v>#N/A</v>
      </c>
      <c r="D608" s="6" t="e">
        <v>#N/A</v>
      </c>
    </row>
    <row r="609" spans="2:4">
      <c r="B609" s="33" t="e">
        <f t="shared" si="12"/>
        <v>#N/A</v>
      </c>
      <c r="D609" s="6" t="e">
        <v>#N/A</v>
      </c>
    </row>
    <row r="610" spans="2:4">
      <c r="B610" s="33" t="e">
        <f t="shared" si="12"/>
        <v>#N/A</v>
      </c>
      <c r="D610" s="6" t="e">
        <v>#N/A</v>
      </c>
    </row>
    <row r="611" spans="2:4">
      <c r="B611" s="33" t="e">
        <f t="shared" si="12"/>
        <v>#N/A</v>
      </c>
      <c r="D611" s="6" t="e">
        <v>#N/A</v>
      </c>
    </row>
    <row r="612" spans="2:4">
      <c r="B612" s="33" t="e">
        <f t="shared" si="12"/>
        <v>#N/A</v>
      </c>
      <c r="D612" s="6" t="e">
        <v>#N/A</v>
      </c>
    </row>
    <row r="613" spans="2:4">
      <c r="B613" s="33" t="e">
        <f t="shared" si="12"/>
        <v>#N/A</v>
      </c>
      <c r="D613" s="6" t="e">
        <v>#N/A</v>
      </c>
    </row>
    <row r="614" spans="2:4">
      <c r="B614" s="33" t="e">
        <f t="shared" si="12"/>
        <v>#N/A</v>
      </c>
      <c r="D614" s="6" t="e">
        <v>#N/A</v>
      </c>
    </row>
    <row r="615" spans="2:4">
      <c r="B615" s="33" t="e">
        <f t="shared" si="12"/>
        <v>#N/A</v>
      </c>
      <c r="D615" s="6" t="e">
        <v>#N/A</v>
      </c>
    </row>
    <row r="616" spans="2:4">
      <c r="B616" s="33" t="e">
        <f t="shared" si="12"/>
        <v>#N/A</v>
      </c>
      <c r="D616" s="6" t="e">
        <v>#N/A</v>
      </c>
    </row>
    <row r="617" spans="2:4">
      <c r="B617" s="33" t="e">
        <f t="shared" si="12"/>
        <v>#N/A</v>
      </c>
      <c r="D617" s="6" t="e">
        <v>#N/A</v>
      </c>
    </row>
    <row r="618" spans="2:4">
      <c r="B618" s="33" t="e">
        <f t="shared" si="12"/>
        <v>#N/A</v>
      </c>
      <c r="D618" s="6" t="e">
        <v>#N/A</v>
      </c>
    </row>
    <row r="619" spans="2:4">
      <c r="B619" s="33" t="e">
        <f t="shared" si="12"/>
        <v>#N/A</v>
      </c>
      <c r="D619" s="6" t="e">
        <v>#N/A</v>
      </c>
    </row>
    <row r="620" spans="2:4">
      <c r="B620" s="33" t="e">
        <f t="shared" si="12"/>
        <v>#N/A</v>
      </c>
      <c r="D620" s="6" t="e">
        <v>#N/A</v>
      </c>
    </row>
    <row r="621" spans="2:4">
      <c r="B621" s="33" t="e">
        <f t="shared" si="12"/>
        <v>#N/A</v>
      </c>
      <c r="D621" s="6" t="e">
        <v>#N/A</v>
      </c>
    </row>
    <row r="622" spans="2:4">
      <c r="B622" s="33" t="e">
        <f t="shared" si="12"/>
        <v>#N/A</v>
      </c>
      <c r="D622" s="6" t="e">
        <v>#N/A</v>
      </c>
    </row>
    <row r="623" spans="2:4">
      <c r="B623" s="33" t="e">
        <f t="shared" si="12"/>
        <v>#N/A</v>
      </c>
      <c r="D623" s="6" t="e">
        <v>#N/A</v>
      </c>
    </row>
    <row r="624" spans="2:4">
      <c r="B624" s="33" t="e">
        <f t="shared" si="12"/>
        <v>#N/A</v>
      </c>
      <c r="D624" s="6" t="e">
        <v>#N/A</v>
      </c>
    </row>
    <row r="625" spans="2:4">
      <c r="B625" s="33" t="e">
        <f t="shared" si="12"/>
        <v>#N/A</v>
      </c>
      <c r="D625" s="6" t="e">
        <v>#N/A</v>
      </c>
    </row>
    <row r="626" spans="2:4">
      <c r="B626" s="33" t="e">
        <f t="shared" si="12"/>
        <v>#N/A</v>
      </c>
      <c r="D626" s="6" t="e">
        <v>#N/A</v>
      </c>
    </row>
    <row r="627" spans="2:4">
      <c r="B627" s="33" t="e">
        <f t="shared" si="12"/>
        <v>#N/A</v>
      </c>
      <c r="D627" s="6" t="e">
        <v>#N/A</v>
      </c>
    </row>
    <row r="628" spans="2:4">
      <c r="B628" s="33" t="e">
        <f t="shared" si="12"/>
        <v>#N/A</v>
      </c>
      <c r="D628" s="6" t="e">
        <v>#N/A</v>
      </c>
    </row>
    <row r="629" spans="2:4">
      <c r="B629" s="33" t="e">
        <f t="shared" si="12"/>
        <v>#N/A</v>
      </c>
      <c r="D629" s="6" t="e">
        <v>#N/A</v>
      </c>
    </row>
    <row r="630" spans="2:4">
      <c r="B630" s="33" t="e">
        <f t="shared" si="12"/>
        <v>#N/A</v>
      </c>
      <c r="D630" s="6" t="e">
        <v>#N/A</v>
      </c>
    </row>
    <row r="631" spans="2:4">
      <c r="B631" s="33" t="e">
        <f t="shared" si="12"/>
        <v>#N/A</v>
      </c>
      <c r="D631" s="6" t="e">
        <v>#N/A</v>
      </c>
    </row>
    <row r="632" spans="2:4">
      <c r="B632" s="33" t="e">
        <f t="shared" si="12"/>
        <v>#N/A</v>
      </c>
      <c r="D632" s="6" t="e">
        <v>#N/A</v>
      </c>
    </row>
    <row r="633" spans="2:4">
      <c r="B633" s="33" t="e">
        <f t="shared" si="12"/>
        <v>#N/A</v>
      </c>
      <c r="D633" s="6" t="e">
        <v>#N/A</v>
      </c>
    </row>
    <row r="634" spans="2:4">
      <c r="B634" s="33" t="e">
        <f t="shared" si="12"/>
        <v>#N/A</v>
      </c>
      <c r="D634" s="6" t="e">
        <v>#N/A</v>
      </c>
    </row>
    <row r="635" spans="2:4">
      <c r="B635" s="33" t="e">
        <f t="shared" si="12"/>
        <v>#N/A</v>
      </c>
      <c r="D635" s="6" t="e">
        <v>#N/A</v>
      </c>
    </row>
    <row r="636" spans="2:4">
      <c r="B636" s="33" t="e">
        <f t="shared" si="12"/>
        <v>#N/A</v>
      </c>
      <c r="D636" s="6" t="e">
        <v>#N/A</v>
      </c>
    </row>
    <row r="637" spans="2:4">
      <c r="B637" s="33" t="e">
        <f t="shared" si="12"/>
        <v>#N/A</v>
      </c>
      <c r="D637" s="6" t="e">
        <v>#N/A</v>
      </c>
    </row>
    <row r="638" spans="2:4">
      <c r="B638" s="33" t="e">
        <f t="shared" si="12"/>
        <v>#N/A</v>
      </c>
      <c r="D638" s="6" t="e">
        <v>#N/A</v>
      </c>
    </row>
    <row r="639" spans="2:4">
      <c r="B639" s="33" t="e">
        <f t="shared" si="12"/>
        <v>#N/A</v>
      </c>
      <c r="D639" s="6" t="e">
        <v>#N/A</v>
      </c>
    </row>
    <row r="640" spans="2:4">
      <c r="B640" s="33" t="e">
        <f t="shared" si="12"/>
        <v>#N/A</v>
      </c>
      <c r="D640" s="6" t="e">
        <v>#N/A</v>
      </c>
    </row>
    <row r="641" spans="2:4">
      <c r="B641" s="33" t="e">
        <f t="shared" si="12"/>
        <v>#N/A</v>
      </c>
      <c r="D641" s="6" t="e">
        <v>#N/A</v>
      </c>
    </row>
    <row r="642" spans="2:4">
      <c r="B642" s="33" t="e">
        <f t="shared" si="12"/>
        <v>#N/A</v>
      </c>
      <c r="D642" s="6" t="e">
        <v>#N/A</v>
      </c>
    </row>
    <row r="643" spans="2:4">
      <c r="B643" s="33" t="e">
        <f t="shared" si="12"/>
        <v>#N/A</v>
      </c>
      <c r="D643" s="6" t="e">
        <v>#N/A</v>
      </c>
    </row>
    <row r="644" spans="2:4">
      <c r="B644" s="33" t="e">
        <f t="shared" si="12"/>
        <v>#N/A</v>
      </c>
      <c r="D644" s="6" t="e">
        <v>#N/A</v>
      </c>
    </row>
    <row r="645" spans="2:4">
      <c r="B645" s="33" t="e">
        <f t="shared" si="12"/>
        <v>#N/A</v>
      </c>
      <c r="D645" s="6" t="e">
        <v>#N/A</v>
      </c>
    </row>
    <row r="646" spans="2:4">
      <c r="B646" s="33" t="e">
        <f t="shared" si="12"/>
        <v>#N/A</v>
      </c>
      <c r="D646" s="6" t="e">
        <v>#N/A</v>
      </c>
    </row>
    <row r="647" spans="2:4">
      <c r="B647" s="33" t="e">
        <f t="shared" si="12"/>
        <v>#N/A</v>
      </c>
      <c r="D647" s="6" t="e">
        <v>#N/A</v>
      </c>
    </row>
    <row r="648" spans="2:4">
      <c r="B648" s="33" t="e">
        <f t="shared" si="12"/>
        <v>#N/A</v>
      </c>
      <c r="D648" s="6" t="e">
        <v>#N/A</v>
      </c>
    </row>
    <row r="649" spans="2:4">
      <c r="B649" s="33" t="e">
        <f t="shared" si="12"/>
        <v>#N/A</v>
      </c>
      <c r="D649" s="6" t="e">
        <v>#N/A</v>
      </c>
    </row>
    <row r="650" spans="2:4">
      <c r="B650" s="33" t="e">
        <f t="shared" si="12"/>
        <v>#N/A</v>
      </c>
      <c r="D650" s="6" t="e">
        <v>#N/A</v>
      </c>
    </row>
    <row r="651" spans="2:4">
      <c r="B651" s="33" t="e">
        <f t="shared" si="12"/>
        <v>#N/A</v>
      </c>
      <c r="D651" s="6" t="e">
        <v>#N/A</v>
      </c>
    </row>
    <row r="652" spans="2:4">
      <c r="B652" s="33" t="e">
        <f t="shared" si="12"/>
        <v>#N/A</v>
      </c>
      <c r="D652" s="6" t="e">
        <v>#N/A</v>
      </c>
    </row>
    <row r="653" spans="2:4">
      <c r="B653" s="33" t="e">
        <f t="shared" ref="B653:B716" si="13">VLOOKUP(C653,C:Z,$B$1,FALSE)</f>
        <v>#N/A</v>
      </c>
      <c r="D653" s="6" t="e">
        <v>#N/A</v>
      </c>
    </row>
    <row r="654" spans="2:4">
      <c r="B654" s="33" t="e">
        <f t="shared" si="13"/>
        <v>#N/A</v>
      </c>
      <c r="D654" s="6" t="e">
        <v>#N/A</v>
      </c>
    </row>
    <row r="655" spans="2:4">
      <c r="B655" s="33" t="e">
        <f t="shared" si="13"/>
        <v>#N/A</v>
      </c>
      <c r="D655" s="6" t="e">
        <v>#N/A</v>
      </c>
    </row>
    <row r="656" spans="2:4">
      <c r="B656" s="33" t="e">
        <f t="shared" si="13"/>
        <v>#N/A</v>
      </c>
      <c r="D656" s="6" t="e">
        <v>#N/A</v>
      </c>
    </row>
    <row r="657" spans="2:4">
      <c r="B657" s="33" t="e">
        <f t="shared" si="13"/>
        <v>#N/A</v>
      </c>
      <c r="D657" s="6" t="e">
        <v>#N/A</v>
      </c>
    </row>
    <row r="658" spans="2:4">
      <c r="B658" s="33" t="e">
        <f t="shared" si="13"/>
        <v>#N/A</v>
      </c>
      <c r="D658" s="6" t="e">
        <v>#N/A</v>
      </c>
    </row>
    <row r="659" spans="2:4">
      <c r="B659" s="33" t="e">
        <f t="shared" si="13"/>
        <v>#N/A</v>
      </c>
      <c r="D659" s="6" t="e">
        <v>#N/A</v>
      </c>
    </row>
    <row r="660" spans="2:4">
      <c r="B660" s="33" t="e">
        <f t="shared" si="13"/>
        <v>#N/A</v>
      </c>
      <c r="D660" s="6" t="e">
        <v>#N/A</v>
      </c>
    </row>
    <row r="661" spans="2:4">
      <c r="B661" s="33" t="e">
        <f t="shared" si="13"/>
        <v>#N/A</v>
      </c>
      <c r="D661" s="6" t="e">
        <v>#N/A</v>
      </c>
    </row>
    <row r="662" spans="2:4">
      <c r="B662" s="33" t="e">
        <f t="shared" si="13"/>
        <v>#N/A</v>
      </c>
      <c r="D662" s="6" t="e">
        <v>#N/A</v>
      </c>
    </row>
    <row r="663" spans="2:4">
      <c r="B663" s="33" t="e">
        <f t="shared" si="13"/>
        <v>#N/A</v>
      </c>
      <c r="D663" s="6" t="e">
        <v>#N/A</v>
      </c>
    </row>
    <row r="664" spans="2:4">
      <c r="B664" s="33" t="e">
        <f t="shared" si="13"/>
        <v>#N/A</v>
      </c>
      <c r="D664" s="6" t="e">
        <v>#N/A</v>
      </c>
    </row>
    <row r="665" spans="2:4">
      <c r="B665" s="33" t="e">
        <f t="shared" si="13"/>
        <v>#N/A</v>
      </c>
      <c r="D665" s="6" t="e">
        <v>#N/A</v>
      </c>
    </row>
    <row r="666" spans="2:4">
      <c r="B666" s="33" t="e">
        <f t="shared" si="13"/>
        <v>#N/A</v>
      </c>
      <c r="D666" s="6" t="e">
        <v>#N/A</v>
      </c>
    </row>
    <row r="667" spans="2:4">
      <c r="B667" s="33" t="e">
        <f t="shared" si="13"/>
        <v>#N/A</v>
      </c>
      <c r="D667" s="6" t="e">
        <v>#N/A</v>
      </c>
    </row>
    <row r="668" spans="2:4">
      <c r="B668" s="33" t="e">
        <f t="shared" si="13"/>
        <v>#N/A</v>
      </c>
      <c r="D668" s="6" t="e">
        <v>#N/A</v>
      </c>
    </row>
    <row r="669" spans="2:4">
      <c r="B669" s="33" t="e">
        <f t="shared" si="13"/>
        <v>#N/A</v>
      </c>
      <c r="D669" s="6" t="e">
        <v>#N/A</v>
      </c>
    </row>
    <row r="670" spans="2:4">
      <c r="B670" s="33" t="e">
        <f t="shared" si="13"/>
        <v>#N/A</v>
      </c>
      <c r="D670" s="6" t="e">
        <v>#N/A</v>
      </c>
    </row>
    <row r="671" spans="2:4">
      <c r="B671" s="33" t="e">
        <f t="shared" si="13"/>
        <v>#N/A</v>
      </c>
      <c r="D671" s="6" t="e">
        <v>#N/A</v>
      </c>
    </row>
    <row r="672" spans="2:4">
      <c r="B672" s="33" t="e">
        <f t="shared" si="13"/>
        <v>#N/A</v>
      </c>
      <c r="D672" s="6" t="e">
        <v>#N/A</v>
      </c>
    </row>
    <row r="673" spans="2:4">
      <c r="B673" s="33" t="e">
        <f t="shared" si="13"/>
        <v>#N/A</v>
      </c>
      <c r="D673" s="6" t="e">
        <v>#N/A</v>
      </c>
    </row>
    <row r="674" spans="2:4">
      <c r="B674" s="33" t="e">
        <f t="shared" si="13"/>
        <v>#N/A</v>
      </c>
      <c r="D674" s="6" t="e">
        <v>#N/A</v>
      </c>
    </row>
    <row r="675" spans="2:4">
      <c r="B675" s="33" t="e">
        <f t="shared" si="13"/>
        <v>#N/A</v>
      </c>
      <c r="D675" s="6" t="e">
        <v>#N/A</v>
      </c>
    </row>
    <row r="676" spans="2:4">
      <c r="B676" s="33" t="e">
        <f t="shared" si="13"/>
        <v>#N/A</v>
      </c>
      <c r="D676" s="6" t="e">
        <v>#N/A</v>
      </c>
    </row>
    <row r="677" spans="2:4">
      <c r="B677" s="33" t="e">
        <f t="shared" si="13"/>
        <v>#N/A</v>
      </c>
      <c r="D677" s="6" t="e">
        <v>#N/A</v>
      </c>
    </row>
    <row r="678" spans="2:4">
      <c r="B678" s="33" t="e">
        <f t="shared" si="13"/>
        <v>#N/A</v>
      </c>
      <c r="D678" s="6" t="e">
        <v>#N/A</v>
      </c>
    </row>
    <row r="679" spans="2:4">
      <c r="B679" s="33" t="e">
        <f t="shared" si="13"/>
        <v>#N/A</v>
      </c>
      <c r="D679" s="6" t="e">
        <v>#N/A</v>
      </c>
    </row>
    <row r="680" spans="2:4">
      <c r="B680" s="33" t="e">
        <f t="shared" si="13"/>
        <v>#N/A</v>
      </c>
      <c r="D680" s="6" t="e">
        <v>#N/A</v>
      </c>
    </row>
    <row r="681" spans="2:4">
      <c r="B681" s="33" t="e">
        <f t="shared" si="13"/>
        <v>#N/A</v>
      </c>
      <c r="D681" s="6" t="e">
        <v>#N/A</v>
      </c>
    </row>
    <row r="682" spans="2:4">
      <c r="B682" s="33" t="e">
        <f t="shared" si="13"/>
        <v>#N/A</v>
      </c>
      <c r="D682" s="6" t="e">
        <v>#N/A</v>
      </c>
    </row>
    <row r="683" spans="2:4">
      <c r="B683" s="33" t="e">
        <f t="shared" si="13"/>
        <v>#N/A</v>
      </c>
      <c r="D683" s="6" t="e">
        <v>#N/A</v>
      </c>
    </row>
    <row r="684" spans="2:4">
      <c r="B684" s="33" t="e">
        <f t="shared" si="13"/>
        <v>#N/A</v>
      </c>
      <c r="D684" s="6" t="e">
        <v>#N/A</v>
      </c>
    </row>
    <row r="685" spans="2:4">
      <c r="B685" s="33" t="e">
        <f t="shared" si="13"/>
        <v>#N/A</v>
      </c>
      <c r="D685" s="6" t="e">
        <v>#N/A</v>
      </c>
    </row>
    <row r="686" spans="2:4">
      <c r="B686" s="33" t="e">
        <f t="shared" si="13"/>
        <v>#N/A</v>
      </c>
      <c r="D686" s="6" t="e">
        <v>#N/A</v>
      </c>
    </row>
    <row r="687" spans="2:4">
      <c r="B687" s="33" t="e">
        <f t="shared" si="13"/>
        <v>#N/A</v>
      </c>
      <c r="D687" s="6" t="e">
        <v>#N/A</v>
      </c>
    </row>
    <row r="688" spans="2:4">
      <c r="B688" s="33" t="e">
        <f t="shared" si="13"/>
        <v>#N/A</v>
      </c>
      <c r="D688" s="6" t="e">
        <v>#N/A</v>
      </c>
    </row>
    <row r="689" spans="2:4">
      <c r="B689" s="33" t="e">
        <f t="shared" si="13"/>
        <v>#N/A</v>
      </c>
      <c r="D689" s="6" t="e">
        <v>#N/A</v>
      </c>
    </row>
    <row r="690" spans="2:4">
      <c r="B690" s="33" t="e">
        <f t="shared" si="13"/>
        <v>#N/A</v>
      </c>
      <c r="D690" s="6" t="e">
        <v>#N/A</v>
      </c>
    </row>
    <row r="691" spans="2:4">
      <c r="B691" s="33" t="e">
        <f t="shared" si="13"/>
        <v>#N/A</v>
      </c>
      <c r="D691" s="6" t="e">
        <v>#N/A</v>
      </c>
    </row>
    <row r="692" spans="2:4">
      <c r="B692" s="33" t="e">
        <f t="shared" si="13"/>
        <v>#N/A</v>
      </c>
      <c r="D692" s="6" t="e">
        <v>#N/A</v>
      </c>
    </row>
    <row r="693" spans="2:4">
      <c r="B693" s="33" t="e">
        <f t="shared" si="13"/>
        <v>#N/A</v>
      </c>
      <c r="D693" s="6" t="e">
        <v>#N/A</v>
      </c>
    </row>
    <row r="694" spans="2:4">
      <c r="B694" s="33" t="e">
        <f t="shared" si="13"/>
        <v>#N/A</v>
      </c>
      <c r="D694" s="6" t="e">
        <v>#N/A</v>
      </c>
    </row>
    <row r="695" spans="2:4">
      <c r="B695" s="33" t="e">
        <f t="shared" si="13"/>
        <v>#N/A</v>
      </c>
      <c r="D695" s="6" t="e">
        <v>#N/A</v>
      </c>
    </row>
    <row r="696" spans="2:4">
      <c r="B696" s="33" t="e">
        <f t="shared" si="13"/>
        <v>#N/A</v>
      </c>
      <c r="D696" s="6" t="e">
        <v>#N/A</v>
      </c>
    </row>
    <row r="697" spans="2:4">
      <c r="B697" s="33" t="e">
        <f t="shared" si="13"/>
        <v>#N/A</v>
      </c>
      <c r="D697" s="6" t="e">
        <v>#N/A</v>
      </c>
    </row>
    <row r="698" spans="2:4">
      <c r="B698" s="33" t="e">
        <f t="shared" si="13"/>
        <v>#N/A</v>
      </c>
      <c r="D698" s="6" t="e">
        <v>#N/A</v>
      </c>
    </row>
    <row r="699" spans="2:4">
      <c r="B699" s="33" t="e">
        <f t="shared" si="13"/>
        <v>#N/A</v>
      </c>
      <c r="D699" s="6" t="e">
        <v>#N/A</v>
      </c>
    </row>
    <row r="700" spans="2:4">
      <c r="B700" s="33" t="e">
        <f t="shared" si="13"/>
        <v>#N/A</v>
      </c>
      <c r="D700" s="6" t="e">
        <v>#N/A</v>
      </c>
    </row>
    <row r="701" spans="2:4">
      <c r="B701" s="33" t="e">
        <f t="shared" si="13"/>
        <v>#N/A</v>
      </c>
      <c r="D701" s="6" t="e">
        <v>#N/A</v>
      </c>
    </row>
    <row r="702" spans="2:4">
      <c r="B702" s="33" t="e">
        <f t="shared" si="13"/>
        <v>#N/A</v>
      </c>
      <c r="D702" s="6" t="e">
        <v>#N/A</v>
      </c>
    </row>
    <row r="703" spans="2:4">
      <c r="B703" s="33" t="e">
        <f t="shared" si="13"/>
        <v>#N/A</v>
      </c>
      <c r="D703" s="6" t="e">
        <v>#N/A</v>
      </c>
    </row>
    <row r="704" spans="2:4">
      <c r="B704" s="33" t="e">
        <f t="shared" si="13"/>
        <v>#N/A</v>
      </c>
      <c r="D704" s="6" t="e">
        <v>#N/A</v>
      </c>
    </row>
    <row r="705" spans="2:4">
      <c r="B705" s="33" t="e">
        <f t="shared" si="13"/>
        <v>#N/A</v>
      </c>
      <c r="D705" s="6" t="e">
        <v>#N/A</v>
      </c>
    </row>
    <row r="706" spans="2:4">
      <c r="B706" s="33" t="e">
        <f t="shared" si="13"/>
        <v>#N/A</v>
      </c>
      <c r="D706" s="6" t="e">
        <v>#N/A</v>
      </c>
    </row>
    <row r="707" spans="2:4">
      <c r="B707" s="33" t="e">
        <f t="shared" si="13"/>
        <v>#N/A</v>
      </c>
      <c r="D707" s="6" t="e">
        <v>#N/A</v>
      </c>
    </row>
    <row r="708" spans="2:4">
      <c r="B708" s="33" t="e">
        <f t="shared" si="13"/>
        <v>#N/A</v>
      </c>
      <c r="D708" s="6" t="e">
        <v>#N/A</v>
      </c>
    </row>
    <row r="709" spans="2:4">
      <c r="B709" s="33" t="e">
        <f t="shared" si="13"/>
        <v>#N/A</v>
      </c>
      <c r="D709" s="6" t="e">
        <v>#N/A</v>
      </c>
    </row>
    <row r="710" spans="2:4">
      <c r="B710" s="33" t="e">
        <f t="shared" si="13"/>
        <v>#N/A</v>
      </c>
      <c r="D710" s="6" t="e">
        <v>#N/A</v>
      </c>
    </row>
    <row r="711" spans="2:4">
      <c r="B711" s="33" t="e">
        <f t="shared" si="13"/>
        <v>#N/A</v>
      </c>
      <c r="D711" s="6" t="e">
        <v>#N/A</v>
      </c>
    </row>
    <row r="712" spans="2:4">
      <c r="B712" s="33" t="e">
        <f t="shared" si="13"/>
        <v>#N/A</v>
      </c>
      <c r="D712" s="6" t="e">
        <v>#N/A</v>
      </c>
    </row>
    <row r="713" spans="2:4">
      <c r="B713" s="33" t="e">
        <f t="shared" si="13"/>
        <v>#N/A</v>
      </c>
      <c r="D713" s="6" t="e">
        <v>#N/A</v>
      </c>
    </row>
    <row r="714" spans="2:4">
      <c r="B714" s="33" t="e">
        <f t="shared" si="13"/>
        <v>#N/A</v>
      </c>
      <c r="D714" s="6" t="e">
        <v>#N/A</v>
      </c>
    </row>
    <row r="715" spans="2:4">
      <c r="B715" s="33" t="e">
        <f t="shared" si="13"/>
        <v>#N/A</v>
      </c>
      <c r="D715" s="6" t="e">
        <v>#N/A</v>
      </c>
    </row>
    <row r="716" spans="2:4">
      <c r="B716" s="33" t="e">
        <f t="shared" si="13"/>
        <v>#N/A</v>
      </c>
      <c r="D716" s="6" t="e">
        <v>#N/A</v>
      </c>
    </row>
    <row r="717" spans="2:4">
      <c r="B717" s="33" t="e">
        <f t="shared" ref="B717:B780" si="14">VLOOKUP(C717,C:Z,$B$1,FALSE)</f>
        <v>#N/A</v>
      </c>
      <c r="D717" s="6" t="e">
        <v>#N/A</v>
      </c>
    </row>
    <row r="718" spans="2:4">
      <c r="B718" s="33" t="e">
        <f t="shared" si="14"/>
        <v>#N/A</v>
      </c>
      <c r="D718" s="6" t="e">
        <v>#N/A</v>
      </c>
    </row>
    <row r="719" spans="2:4">
      <c r="B719" s="33" t="e">
        <f t="shared" si="14"/>
        <v>#N/A</v>
      </c>
      <c r="D719" s="6" t="e">
        <v>#N/A</v>
      </c>
    </row>
    <row r="720" spans="2:4">
      <c r="B720" s="33" t="e">
        <f t="shared" si="14"/>
        <v>#N/A</v>
      </c>
      <c r="D720" s="6" t="e">
        <v>#N/A</v>
      </c>
    </row>
    <row r="721" spans="2:4">
      <c r="B721" s="33" t="e">
        <f t="shared" si="14"/>
        <v>#N/A</v>
      </c>
      <c r="D721" s="6" t="e">
        <v>#N/A</v>
      </c>
    </row>
    <row r="722" spans="2:4">
      <c r="B722" s="33" t="e">
        <f t="shared" si="14"/>
        <v>#N/A</v>
      </c>
      <c r="D722" s="6" t="e">
        <v>#N/A</v>
      </c>
    </row>
    <row r="723" spans="2:4">
      <c r="B723" s="33" t="e">
        <f t="shared" si="14"/>
        <v>#N/A</v>
      </c>
      <c r="D723" s="6" t="e">
        <v>#N/A</v>
      </c>
    </row>
    <row r="724" spans="2:4">
      <c r="B724" s="33" t="e">
        <f t="shared" si="14"/>
        <v>#N/A</v>
      </c>
      <c r="D724" s="6" t="e">
        <v>#N/A</v>
      </c>
    </row>
    <row r="725" spans="2:4">
      <c r="B725" s="33" t="e">
        <f t="shared" si="14"/>
        <v>#N/A</v>
      </c>
      <c r="D725" s="6" t="e">
        <v>#N/A</v>
      </c>
    </row>
    <row r="726" spans="2:4">
      <c r="B726" s="33" t="e">
        <f t="shared" si="14"/>
        <v>#N/A</v>
      </c>
      <c r="D726" s="6" t="e">
        <v>#N/A</v>
      </c>
    </row>
    <row r="727" spans="2:4">
      <c r="B727" s="33" t="e">
        <f t="shared" si="14"/>
        <v>#N/A</v>
      </c>
      <c r="D727" s="6" t="e">
        <v>#N/A</v>
      </c>
    </row>
    <row r="728" spans="2:4">
      <c r="B728" s="33" t="e">
        <f t="shared" si="14"/>
        <v>#N/A</v>
      </c>
      <c r="D728" s="6" t="e">
        <v>#N/A</v>
      </c>
    </row>
    <row r="729" spans="2:4">
      <c r="B729" s="33" t="e">
        <f t="shared" si="14"/>
        <v>#N/A</v>
      </c>
      <c r="D729" s="6" t="e">
        <v>#N/A</v>
      </c>
    </row>
    <row r="730" spans="2:4">
      <c r="B730" s="33" t="e">
        <f t="shared" si="14"/>
        <v>#N/A</v>
      </c>
      <c r="D730" s="6" t="e">
        <v>#N/A</v>
      </c>
    </row>
    <row r="731" spans="2:4">
      <c r="B731" s="33" t="e">
        <f t="shared" si="14"/>
        <v>#N/A</v>
      </c>
      <c r="D731" s="6" t="e">
        <v>#N/A</v>
      </c>
    </row>
    <row r="732" spans="2:4">
      <c r="B732" s="33" t="e">
        <f t="shared" si="14"/>
        <v>#N/A</v>
      </c>
      <c r="D732" s="6" t="e">
        <v>#N/A</v>
      </c>
    </row>
    <row r="733" spans="2:4">
      <c r="B733" s="33" t="e">
        <f t="shared" si="14"/>
        <v>#N/A</v>
      </c>
      <c r="D733" s="6" t="e">
        <v>#N/A</v>
      </c>
    </row>
    <row r="734" spans="2:4">
      <c r="B734" s="33" t="e">
        <f t="shared" si="14"/>
        <v>#N/A</v>
      </c>
      <c r="D734" s="6" t="e">
        <v>#N/A</v>
      </c>
    </row>
    <row r="735" spans="2:4">
      <c r="B735" s="33" t="e">
        <f t="shared" si="14"/>
        <v>#N/A</v>
      </c>
      <c r="D735" s="6" t="e">
        <v>#N/A</v>
      </c>
    </row>
    <row r="736" spans="2:4">
      <c r="B736" s="33" t="e">
        <f t="shared" si="14"/>
        <v>#N/A</v>
      </c>
      <c r="D736" s="6" t="e">
        <v>#N/A</v>
      </c>
    </row>
    <row r="737" spans="2:4">
      <c r="B737" s="33" t="e">
        <f t="shared" si="14"/>
        <v>#N/A</v>
      </c>
      <c r="D737" s="6" t="e">
        <v>#N/A</v>
      </c>
    </row>
    <row r="738" spans="2:4">
      <c r="B738" s="33" t="e">
        <f t="shared" si="14"/>
        <v>#N/A</v>
      </c>
      <c r="D738" s="6" t="e">
        <v>#N/A</v>
      </c>
    </row>
    <row r="739" spans="2:4">
      <c r="B739" s="33" t="e">
        <f t="shared" si="14"/>
        <v>#N/A</v>
      </c>
      <c r="D739" s="6" t="e">
        <v>#N/A</v>
      </c>
    </row>
    <row r="740" spans="2:4">
      <c r="B740" s="33" t="e">
        <f t="shared" si="14"/>
        <v>#N/A</v>
      </c>
      <c r="D740" s="6" t="e">
        <v>#N/A</v>
      </c>
    </row>
    <row r="741" spans="2:4">
      <c r="B741" s="33" t="e">
        <f t="shared" si="14"/>
        <v>#N/A</v>
      </c>
      <c r="D741" s="6" t="e">
        <v>#N/A</v>
      </c>
    </row>
    <row r="742" spans="2:4">
      <c r="B742" s="33" t="e">
        <f t="shared" si="14"/>
        <v>#N/A</v>
      </c>
      <c r="D742" s="6" t="e">
        <v>#N/A</v>
      </c>
    </row>
    <row r="743" spans="2:4">
      <c r="B743" s="33" t="e">
        <f t="shared" si="14"/>
        <v>#N/A</v>
      </c>
      <c r="D743" s="6" t="e">
        <v>#N/A</v>
      </c>
    </row>
    <row r="744" spans="2:4">
      <c r="B744" s="33" t="e">
        <f t="shared" si="14"/>
        <v>#N/A</v>
      </c>
      <c r="D744" s="6" t="e">
        <v>#N/A</v>
      </c>
    </row>
    <row r="745" spans="2:4">
      <c r="B745" s="33" t="e">
        <f t="shared" si="14"/>
        <v>#N/A</v>
      </c>
      <c r="D745" s="6" t="e">
        <v>#N/A</v>
      </c>
    </row>
    <row r="746" spans="2:4">
      <c r="B746" s="33" t="e">
        <f t="shared" si="14"/>
        <v>#N/A</v>
      </c>
      <c r="D746" s="6" t="e">
        <v>#N/A</v>
      </c>
    </row>
    <row r="747" spans="2:4">
      <c r="B747" s="33" t="e">
        <f t="shared" si="14"/>
        <v>#N/A</v>
      </c>
      <c r="D747" s="6" t="e">
        <v>#N/A</v>
      </c>
    </row>
    <row r="748" spans="2:4">
      <c r="B748" s="33" t="e">
        <f t="shared" si="14"/>
        <v>#N/A</v>
      </c>
      <c r="D748" s="6" t="e">
        <v>#N/A</v>
      </c>
    </row>
    <row r="749" spans="2:4">
      <c r="B749" s="33" t="e">
        <f t="shared" si="14"/>
        <v>#N/A</v>
      </c>
      <c r="D749" s="6" t="e">
        <v>#N/A</v>
      </c>
    </row>
    <row r="750" spans="2:4">
      <c r="B750" s="33" t="e">
        <f t="shared" si="14"/>
        <v>#N/A</v>
      </c>
      <c r="D750" s="6" t="e">
        <v>#N/A</v>
      </c>
    </row>
    <row r="751" spans="2:4">
      <c r="B751" s="33" t="e">
        <f t="shared" si="14"/>
        <v>#N/A</v>
      </c>
      <c r="D751" s="6" t="e">
        <v>#N/A</v>
      </c>
    </row>
    <row r="752" spans="2:4">
      <c r="B752" s="33" t="e">
        <f t="shared" si="14"/>
        <v>#N/A</v>
      </c>
      <c r="D752" s="6" t="e">
        <v>#N/A</v>
      </c>
    </row>
    <row r="753" spans="2:4">
      <c r="B753" s="33" t="e">
        <f t="shared" si="14"/>
        <v>#N/A</v>
      </c>
      <c r="D753" s="6" t="e">
        <v>#N/A</v>
      </c>
    </row>
    <row r="754" spans="2:4">
      <c r="B754" s="33" t="e">
        <f t="shared" si="14"/>
        <v>#N/A</v>
      </c>
      <c r="D754" s="6" t="e">
        <v>#N/A</v>
      </c>
    </row>
    <row r="755" spans="2:4">
      <c r="B755" s="33" t="e">
        <f t="shared" si="14"/>
        <v>#N/A</v>
      </c>
      <c r="D755" s="6" t="e">
        <v>#N/A</v>
      </c>
    </row>
    <row r="756" spans="2:4">
      <c r="B756" s="33" t="e">
        <f t="shared" si="14"/>
        <v>#N/A</v>
      </c>
      <c r="D756" s="6" t="e">
        <v>#N/A</v>
      </c>
    </row>
    <row r="757" spans="2:4">
      <c r="B757" s="33" t="e">
        <f t="shared" si="14"/>
        <v>#N/A</v>
      </c>
      <c r="D757" s="6" t="e">
        <v>#N/A</v>
      </c>
    </row>
    <row r="758" spans="2:4">
      <c r="B758" s="33" t="e">
        <f t="shared" si="14"/>
        <v>#N/A</v>
      </c>
      <c r="D758" s="6" t="e">
        <v>#N/A</v>
      </c>
    </row>
    <row r="759" spans="2:4">
      <c r="B759" s="33" t="e">
        <f t="shared" si="14"/>
        <v>#N/A</v>
      </c>
      <c r="D759" s="6" t="e">
        <v>#N/A</v>
      </c>
    </row>
    <row r="760" spans="2:4">
      <c r="B760" s="33" t="e">
        <f t="shared" si="14"/>
        <v>#N/A</v>
      </c>
      <c r="D760" s="6" t="e">
        <v>#N/A</v>
      </c>
    </row>
    <row r="761" spans="2:4">
      <c r="B761" s="33" t="e">
        <f t="shared" si="14"/>
        <v>#N/A</v>
      </c>
      <c r="D761" s="6" t="e">
        <v>#N/A</v>
      </c>
    </row>
    <row r="762" spans="2:4">
      <c r="B762" s="33" t="e">
        <f t="shared" si="14"/>
        <v>#N/A</v>
      </c>
      <c r="D762" s="6" t="e">
        <v>#N/A</v>
      </c>
    </row>
    <row r="763" spans="2:4">
      <c r="B763" s="33" t="e">
        <f t="shared" si="14"/>
        <v>#N/A</v>
      </c>
      <c r="D763" s="6" t="e">
        <v>#N/A</v>
      </c>
    </row>
    <row r="764" spans="2:4">
      <c r="B764" s="33" t="e">
        <f t="shared" si="14"/>
        <v>#N/A</v>
      </c>
      <c r="D764" s="6" t="e">
        <v>#N/A</v>
      </c>
    </row>
    <row r="765" spans="2:4">
      <c r="B765" s="33" t="e">
        <f t="shared" si="14"/>
        <v>#N/A</v>
      </c>
      <c r="D765" s="6" t="e">
        <v>#N/A</v>
      </c>
    </row>
    <row r="766" spans="2:4">
      <c r="B766" s="33" t="e">
        <f t="shared" si="14"/>
        <v>#N/A</v>
      </c>
      <c r="D766" s="6" t="e">
        <v>#N/A</v>
      </c>
    </row>
    <row r="767" spans="2:4">
      <c r="B767" s="33" t="e">
        <f t="shared" si="14"/>
        <v>#N/A</v>
      </c>
      <c r="D767" s="6" t="e">
        <v>#N/A</v>
      </c>
    </row>
    <row r="768" spans="2:4">
      <c r="B768" s="33" t="e">
        <f t="shared" si="14"/>
        <v>#N/A</v>
      </c>
      <c r="D768" s="6" t="e">
        <v>#N/A</v>
      </c>
    </row>
    <row r="769" spans="2:4">
      <c r="B769" s="33" t="e">
        <f t="shared" si="14"/>
        <v>#N/A</v>
      </c>
      <c r="D769" s="6" t="e">
        <v>#N/A</v>
      </c>
    </row>
    <row r="770" spans="2:4">
      <c r="B770" s="33" t="e">
        <f t="shared" si="14"/>
        <v>#N/A</v>
      </c>
      <c r="D770" s="6" t="e">
        <v>#N/A</v>
      </c>
    </row>
    <row r="771" spans="2:4">
      <c r="B771" s="33" t="e">
        <f t="shared" si="14"/>
        <v>#N/A</v>
      </c>
      <c r="D771" s="6" t="e">
        <v>#N/A</v>
      </c>
    </row>
    <row r="772" spans="2:4">
      <c r="B772" s="33" t="e">
        <f t="shared" si="14"/>
        <v>#N/A</v>
      </c>
      <c r="D772" s="6" t="e">
        <v>#N/A</v>
      </c>
    </row>
    <row r="773" spans="2:4">
      <c r="B773" s="33" t="e">
        <f t="shared" si="14"/>
        <v>#N/A</v>
      </c>
      <c r="D773" s="6" t="e">
        <v>#N/A</v>
      </c>
    </row>
    <row r="774" spans="2:4">
      <c r="B774" s="33" t="e">
        <f t="shared" si="14"/>
        <v>#N/A</v>
      </c>
      <c r="D774" s="6" t="e">
        <v>#N/A</v>
      </c>
    </row>
    <row r="775" spans="2:4">
      <c r="B775" s="33" t="e">
        <f t="shared" si="14"/>
        <v>#N/A</v>
      </c>
      <c r="D775" s="6" t="e">
        <v>#N/A</v>
      </c>
    </row>
    <row r="776" spans="2:4">
      <c r="B776" s="33" t="e">
        <f t="shared" si="14"/>
        <v>#N/A</v>
      </c>
      <c r="D776" s="6" t="e">
        <v>#N/A</v>
      </c>
    </row>
    <row r="777" spans="2:4">
      <c r="B777" s="33" t="e">
        <f t="shared" si="14"/>
        <v>#N/A</v>
      </c>
      <c r="D777" s="6" t="e">
        <v>#N/A</v>
      </c>
    </row>
    <row r="778" spans="2:4">
      <c r="B778" s="33" t="e">
        <f t="shared" si="14"/>
        <v>#N/A</v>
      </c>
      <c r="D778" s="6" t="e">
        <v>#N/A</v>
      </c>
    </row>
    <row r="779" spans="2:4">
      <c r="B779" s="33" t="e">
        <f t="shared" si="14"/>
        <v>#N/A</v>
      </c>
      <c r="D779" s="6" t="e">
        <v>#N/A</v>
      </c>
    </row>
    <row r="780" spans="2:4">
      <c r="B780" s="33" t="e">
        <f t="shared" si="14"/>
        <v>#N/A</v>
      </c>
      <c r="D780" s="6" t="e">
        <v>#N/A</v>
      </c>
    </row>
    <row r="781" spans="2:4">
      <c r="B781" s="33" t="e">
        <f t="shared" ref="B781:B844" si="15">VLOOKUP(C781,C:Z,$B$1,FALSE)</f>
        <v>#N/A</v>
      </c>
      <c r="D781" s="6" t="e">
        <v>#N/A</v>
      </c>
    </row>
    <row r="782" spans="2:4">
      <c r="B782" s="33" t="e">
        <f t="shared" si="15"/>
        <v>#N/A</v>
      </c>
      <c r="D782" s="6" t="e">
        <v>#N/A</v>
      </c>
    </row>
    <row r="783" spans="2:4">
      <c r="B783" s="33" t="e">
        <f t="shared" si="15"/>
        <v>#N/A</v>
      </c>
      <c r="D783" s="6" t="e">
        <v>#N/A</v>
      </c>
    </row>
    <row r="784" spans="2:4">
      <c r="B784" s="33" t="e">
        <f t="shared" si="15"/>
        <v>#N/A</v>
      </c>
      <c r="D784" s="6" t="e">
        <v>#N/A</v>
      </c>
    </row>
    <row r="785" spans="2:4">
      <c r="B785" s="33" t="e">
        <f t="shared" si="15"/>
        <v>#N/A</v>
      </c>
      <c r="D785" s="6" t="e">
        <v>#N/A</v>
      </c>
    </row>
    <row r="786" spans="2:4">
      <c r="B786" s="33" t="e">
        <f t="shared" si="15"/>
        <v>#N/A</v>
      </c>
      <c r="D786" s="6" t="e">
        <v>#N/A</v>
      </c>
    </row>
    <row r="787" spans="2:4">
      <c r="B787" s="33" t="e">
        <f t="shared" si="15"/>
        <v>#N/A</v>
      </c>
      <c r="D787" s="6" t="e">
        <v>#N/A</v>
      </c>
    </row>
    <row r="788" spans="2:4">
      <c r="B788" s="33" t="e">
        <f t="shared" si="15"/>
        <v>#N/A</v>
      </c>
      <c r="D788" s="6" t="e">
        <v>#N/A</v>
      </c>
    </row>
    <row r="789" spans="2:4">
      <c r="B789" s="33" t="e">
        <f t="shared" si="15"/>
        <v>#N/A</v>
      </c>
      <c r="D789" s="6" t="e">
        <v>#N/A</v>
      </c>
    </row>
    <row r="790" spans="2:4">
      <c r="B790" s="33" t="e">
        <f t="shared" si="15"/>
        <v>#N/A</v>
      </c>
      <c r="D790" s="6" t="e">
        <v>#N/A</v>
      </c>
    </row>
    <row r="791" spans="2:4">
      <c r="B791" s="33" t="e">
        <f t="shared" si="15"/>
        <v>#N/A</v>
      </c>
      <c r="D791" s="6" t="e">
        <v>#N/A</v>
      </c>
    </row>
    <row r="792" spans="2:4">
      <c r="B792" s="33" t="e">
        <f t="shared" si="15"/>
        <v>#N/A</v>
      </c>
      <c r="D792" s="6" t="e">
        <v>#N/A</v>
      </c>
    </row>
    <row r="793" spans="2:4">
      <c r="B793" s="33" t="e">
        <f t="shared" si="15"/>
        <v>#N/A</v>
      </c>
      <c r="D793" s="6" t="e">
        <v>#N/A</v>
      </c>
    </row>
    <row r="794" spans="2:4">
      <c r="B794" s="33" t="e">
        <f t="shared" si="15"/>
        <v>#N/A</v>
      </c>
      <c r="D794" s="6" t="e">
        <v>#N/A</v>
      </c>
    </row>
    <row r="795" spans="2:4">
      <c r="B795" s="33" t="e">
        <f t="shared" si="15"/>
        <v>#N/A</v>
      </c>
      <c r="D795" s="6" t="e">
        <v>#N/A</v>
      </c>
    </row>
    <row r="796" spans="2:4">
      <c r="B796" s="33" t="e">
        <f t="shared" si="15"/>
        <v>#N/A</v>
      </c>
      <c r="D796" s="6" t="e">
        <v>#N/A</v>
      </c>
    </row>
    <row r="797" spans="2:4">
      <c r="B797" s="33" t="e">
        <f t="shared" si="15"/>
        <v>#N/A</v>
      </c>
      <c r="D797" s="6" t="e">
        <v>#N/A</v>
      </c>
    </row>
    <row r="798" spans="2:4">
      <c r="B798" s="33" t="e">
        <f t="shared" si="15"/>
        <v>#N/A</v>
      </c>
      <c r="D798" s="6" t="e">
        <v>#N/A</v>
      </c>
    </row>
    <row r="799" spans="2:4">
      <c r="B799" s="33" t="e">
        <f t="shared" si="15"/>
        <v>#N/A</v>
      </c>
      <c r="D799" s="6" t="e">
        <v>#N/A</v>
      </c>
    </row>
    <row r="800" spans="2:4">
      <c r="B800" s="33" t="e">
        <f t="shared" si="15"/>
        <v>#N/A</v>
      </c>
      <c r="D800" s="6" t="e">
        <v>#N/A</v>
      </c>
    </row>
    <row r="801" spans="2:4">
      <c r="B801" s="33" t="e">
        <f t="shared" si="15"/>
        <v>#N/A</v>
      </c>
      <c r="D801" s="6" t="e">
        <v>#N/A</v>
      </c>
    </row>
    <row r="802" spans="2:4">
      <c r="B802" s="33" t="e">
        <f t="shared" si="15"/>
        <v>#N/A</v>
      </c>
      <c r="D802" s="6" t="e">
        <v>#N/A</v>
      </c>
    </row>
    <row r="803" spans="2:4">
      <c r="B803" s="33" t="e">
        <f t="shared" si="15"/>
        <v>#N/A</v>
      </c>
      <c r="D803" s="6" t="e">
        <v>#N/A</v>
      </c>
    </row>
    <row r="804" spans="2:4">
      <c r="B804" s="33" t="e">
        <f t="shared" si="15"/>
        <v>#N/A</v>
      </c>
      <c r="D804" s="6" t="e">
        <v>#N/A</v>
      </c>
    </row>
    <row r="805" spans="2:4">
      <c r="B805" s="33" t="e">
        <f t="shared" si="15"/>
        <v>#N/A</v>
      </c>
      <c r="D805" s="6" t="e">
        <v>#N/A</v>
      </c>
    </row>
    <row r="806" spans="2:4">
      <c r="B806" s="33" t="e">
        <f t="shared" si="15"/>
        <v>#N/A</v>
      </c>
      <c r="D806" s="6" t="e">
        <v>#N/A</v>
      </c>
    </row>
    <row r="807" spans="2:4">
      <c r="B807" s="33" t="e">
        <f t="shared" si="15"/>
        <v>#N/A</v>
      </c>
      <c r="D807" s="6" t="e">
        <v>#N/A</v>
      </c>
    </row>
    <row r="808" spans="2:4">
      <c r="B808" s="33" t="e">
        <f t="shared" si="15"/>
        <v>#N/A</v>
      </c>
      <c r="D808" s="6" t="e">
        <v>#N/A</v>
      </c>
    </row>
    <row r="809" spans="2:4">
      <c r="B809" s="33" t="e">
        <f t="shared" si="15"/>
        <v>#N/A</v>
      </c>
      <c r="D809" s="6" t="e">
        <v>#N/A</v>
      </c>
    </row>
    <row r="810" spans="2:4">
      <c r="B810" s="33" t="e">
        <f t="shared" si="15"/>
        <v>#N/A</v>
      </c>
      <c r="D810" s="6" t="e">
        <v>#N/A</v>
      </c>
    </row>
    <row r="811" spans="2:4">
      <c r="B811" s="33" t="e">
        <f t="shared" si="15"/>
        <v>#N/A</v>
      </c>
      <c r="D811" s="6" t="e">
        <v>#N/A</v>
      </c>
    </row>
    <row r="812" spans="2:4">
      <c r="B812" s="33" t="e">
        <f t="shared" si="15"/>
        <v>#N/A</v>
      </c>
      <c r="D812" s="6" t="e">
        <v>#N/A</v>
      </c>
    </row>
    <row r="813" spans="2:4">
      <c r="B813" s="33" t="e">
        <f t="shared" si="15"/>
        <v>#N/A</v>
      </c>
      <c r="D813" s="6" t="e">
        <v>#N/A</v>
      </c>
    </row>
    <row r="814" spans="2:4">
      <c r="B814" s="33" t="e">
        <f t="shared" si="15"/>
        <v>#N/A</v>
      </c>
      <c r="D814" s="6" t="e">
        <v>#N/A</v>
      </c>
    </row>
    <row r="815" spans="2:4">
      <c r="B815" s="33" t="e">
        <f t="shared" si="15"/>
        <v>#N/A</v>
      </c>
      <c r="D815" s="6" t="e">
        <v>#N/A</v>
      </c>
    </row>
    <row r="816" spans="2:4">
      <c r="B816" s="33" t="e">
        <f t="shared" si="15"/>
        <v>#N/A</v>
      </c>
      <c r="D816" s="6" t="e">
        <v>#N/A</v>
      </c>
    </row>
    <row r="817" spans="2:4">
      <c r="B817" s="33" t="e">
        <f t="shared" si="15"/>
        <v>#N/A</v>
      </c>
      <c r="D817" s="6" t="e">
        <v>#N/A</v>
      </c>
    </row>
    <row r="818" spans="2:4">
      <c r="B818" s="33" t="e">
        <f t="shared" si="15"/>
        <v>#N/A</v>
      </c>
      <c r="D818" s="6" t="e">
        <v>#N/A</v>
      </c>
    </row>
    <row r="819" spans="2:4">
      <c r="B819" s="33" t="e">
        <f t="shared" si="15"/>
        <v>#N/A</v>
      </c>
      <c r="D819" s="6" t="e">
        <v>#N/A</v>
      </c>
    </row>
    <row r="820" spans="2:4">
      <c r="B820" s="33" t="e">
        <f t="shared" si="15"/>
        <v>#N/A</v>
      </c>
      <c r="D820" s="6" t="e">
        <v>#N/A</v>
      </c>
    </row>
    <row r="821" spans="2:4">
      <c r="B821" s="33" t="e">
        <f t="shared" si="15"/>
        <v>#N/A</v>
      </c>
      <c r="D821" s="6" t="e">
        <v>#N/A</v>
      </c>
    </row>
    <row r="822" spans="2:4">
      <c r="B822" s="33" t="e">
        <f t="shared" si="15"/>
        <v>#N/A</v>
      </c>
      <c r="D822" s="6" t="e">
        <v>#N/A</v>
      </c>
    </row>
    <row r="823" spans="2:4">
      <c r="B823" s="33" t="e">
        <f t="shared" si="15"/>
        <v>#N/A</v>
      </c>
      <c r="D823" s="6" t="e">
        <v>#N/A</v>
      </c>
    </row>
    <row r="824" spans="2:4">
      <c r="B824" s="33" t="e">
        <f t="shared" si="15"/>
        <v>#N/A</v>
      </c>
      <c r="D824" s="6" t="e">
        <v>#N/A</v>
      </c>
    </row>
    <row r="825" spans="2:4">
      <c r="B825" s="33" t="e">
        <f t="shared" si="15"/>
        <v>#N/A</v>
      </c>
      <c r="D825" s="6" t="e">
        <v>#N/A</v>
      </c>
    </row>
    <row r="826" spans="2:4">
      <c r="B826" s="33" t="e">
        <f t="shared" si="15"/>
        <v>#N/A</v>
      </c>
      <c r="D826" s="6" t="e">
        <v>#N/A</v>
      </c>
    </row>
    <row r="827" spans="2:4">
      <c r="B827" s="33" t="e">
        <f t="shared" si="15"/>
        <v>#N/A</v>
      </c>
      <c r="D827" s="6" t="e">
        <v>#N/A</v>
      </c>
    </row>
    <row r="828" spans="2:4">
      <c r="B828" s="33" t="e">
        <f t="shared" si="15"/>
        <v>#N/A</v>
      </c>
      <c r="D828" s="6" t="e">
        <v>#N/A</v>
      </c>
    </row>
    <row r="829" spans="2:4">
      <c r="B829" s="33" t="e">
        <f t="shared" si="15"/>
        <v>#N/A</v>
      </c>
      <c r="D829" s="6" t="e">
        <v>#N/A</v>
      </c>
    </row>
    <row r="830" spans="2:4">
      <c r="B830" s="33" t="e">
        <f t="shared" si="15"/>
        <v>#N/A</v>
      </c>
      <c r="D830" s="6" t="e">
        <v>#N/A</v>
      </c>
    </row>
    <row r="831" spans="2:4">
      <c r="B831" s="33" t="e">
        <f t="shared" si="15"/>
        <v>#N/A</v>
      </c>
      <c r="D831" s="6" t="e">
        <v>#N/A</v>
      </c>
    </row>
    <row r="832" spans="2:4">
      <c r="B832" s="33" t="e">
        <f t="shared" si="15"/>
        <v>#N/A</v>
      </c>
      <c r="D832" s="6" t="e">
        <v>#N/A</v>
      </c>
    </row>
    <row r="833" spans="2:4">
      <c r="B833" s="33" t="e">
        <f t="shared" si="15"/>
        <v>#N/A</v>
      </c>
      <c r="D833" s="6" t="e">
        <v>#N/A</v>
      </c>
    </row>
    <row r="834" spans="2:4">
      <c r="B834" s="33" t="e">
        <f t="shared" si="15"/>
        <v>#N/A</v>
      </c>
      <c r="D834" s="6" t="e">
        <v>#N/A</v>
      </c>
    </row>
    <row r="835" spans="2:4">
      <c r="B835" s="33" t="e">
        <f t="shared" si="15"/>
        <v>#N/A</v>
      </c>
      <c r="D835" s="6" t="e">
        <v>#N/A</v>
      </c>
    </row>
    <row r="836" spans="2:4">
      <c r="B836" s="33" t="e">
        <f t="shared" si="15"/>
        <v>#N/A</v>
      </c>
      <c r="D836" s="6" t="e">
        <v>#N/A</v>
      </c>
    </row>
    <row r="837" spans="2:4">
      <c r="B837" s="33" t="e">
        <f t="shared" si="15"/>
        <v>#N/A</v>
      </c>
      <c r="D837" s="6" t="e">
        <v>#N/A</v>
      </c>
    </row>
    <row r="838" spans="2:4">
      <c r="B838" s="33" t="e">
        <f t="shared" si="15"/>
        <v>#N/A</v>
      </c>
      <c r="D838" s="6" t="e">
        <v>#N/A</v>
      </c>
    </row>
    <row r="839" spans="2:4">
      <c r="B839" s="33" t="e">
        <f t="shared" si="15"/>
        <v>#N/A</v>
      </c>
      <c r="D839" s="6" t="e">
        <v>#N/A</v>
      </c>
    </row>
    <row r="840" spans="2:4">
      <c r="B840" s="33" t="e">
        <f t="shared" si="15"/>
        <v>#N/A</v>
      </c>
      <c r="D840" s="6" t="e">
        <v>#N/A</v>
      </c>
    </row>
    <row r="841" spans="2:4">
      <c r="B841" s="33" t="e">
        <f t="shared" si="15"/>
        <v>#N/A</v>
      </c>
      <c r="D841" s="6" t="e">
        <v>#N/A</v>
      </c>
    </row>
    <row r="842" spans="2:4">
      <c r="B842" s="33" t="e">
        <f t="shared" si="15"/>
        <v>#N/A</v>
      </c>
      <c r="D842" s="6" t="e">
        <v>#N/A</v>
      </c>
    </row>
    <row r="843" spans="2:4">
      <c r="B843" s="33" t="e">
        <f t="shared" si="15"/>
        <v>#N/A</v>
      </c>
      <c r="D843" s="6" t="e">
        <v>#N/A</v>
      </c>
    </row>
    <row r="844" spans="2:4">
      <c r="B844" s="33" t="e">
        <f t="shared" si="15"/>
        <v>#N/A</v>
      </c>
      <c r="D844" s="6" t="e">
        <v>#N/A</v>
      </c>
    </row>
    <row r="845" spans="2:4">
      <c r="B845" s="33" t="e">
        <f t="shared" ref="B845:B908" si="16">VLOOKUP(C845,C:Z,$B$1,FALSE)</f>
        <v>#N/A</v>
      </c>
      <c r="D845" s="6" t="e">
        <v>#N/A</v>
      </c>
    </row>
    <row r="846" spans="2:4">
      <c r="B846" s="33" t="e">
        <f t="shared" si="16"/>
        <v>#N/A</v>
      </c>
      <c r="D846" s="6" t="e">
        <v>#N/A</v>
      </c>
    </row>
    <row r="847" spans="2:4">
      <c r="B847" s="33" t="e">
        <f t="shared" si="16"/>
        <v>#N/A</v>
      </c>
      <c r="D847" s="6" t="e">
        <v>#N/A</v>
      </c>
    </row>
    <row r="848" spans="2:4">
      <c r="B848" s="33" t="e">
        <f t="shared" si="16"/>
        <v>#N/A</v>
      </c>
      <c r="D848" s="6" t="e">
        <v>#N/A</v>
      </c>
    </row>
    <row r="849" spans="2:4">
      <c r="B849" s="33" t="e">
        <f t="shared" si="16"/>
        <v>#N/A</v>
      </c>
      <c r="D849" s="6" t="e">
        <v>#N/A</v>
      </c>
    </row>
    <row r="850" spans="2:4">
      <c r="B850" s="33" t="e">
        <f t="shared" si="16"/>
        <v>#N/A</v>
      </c>
      <c r="D850" s="6" t="e">
        <v>#N/A</v>
      </c>
    </row>
    <row r="851" spans="2:4">
      <c r="B851" s="33" t="e">
        <f t="shared" si="16"/>
        <v>#N/A</v>
      </c>
      <c r="D851" s="6" t="e">
        <v>#N/A</v>
      </c>
    </row>
    <row r="852" spans="2:4">
      <c r="B852" s="33" t="e">
        <f t="shared" si="16"/>
        <v>#N/A</v>
      </c>
      <c r="D852" s="6" t="e">
        <v>#N/A</v>
      </c>
    </row>
    <row r="853" spans="2:4">
      <c r="B853" s="33" t="e">
        <f t="shared" si="16"/>
        <v>#N/A</v>
      </c>
      <c r="D853" s="6" t="e">
        <v>#N/A</v>
      </c>
    </row>
    <row r="854" spans="2:4">
      <c r="B854" s="33" t="e">
        <f t="shared" si="16"/>
        <v>#N/A</v>
      </c>
      <c r="D854" s="6" t="e">
        <v>#N/A</v>
      </c>
    </row>
    <row r="855" spans="2:4">
      <c r="B855" s="33" t="e">
        <f t="shared" si="16"/>
        <v>#N/A</v>
      </c>
      <c r="D855" s="6" t="e">
        <v>#N/A</v>
      </c>
    </row>
    <row r="856" spans="2:4">
      <c r="B856" s="33" t="e">
        <f t="shared" si="16"/>
        <v>#N/A</v>
      </c>
      <c r="D856" s="6" t="e">
        <v>#N/A</v>
      </c>
    </row>
    <row r="857" spans="2:4">
      <c r="B857" s="33" t="e">
        <f t="shared" si="16"/>
        <v>#N/A</v>
      </c>
      <c r="D857" s="6" t="e">
        <v>#N/A</v>
      </c>
    </row>
    <row r="858" spans="2:4">
      <c r="B858" s="33" t="e">
        <f t="shared" si="16"/>
        <v>#N/A</v>
      </c>
      <c r="D858" s="6" t="e">
        <v>#N/A</v>
      </c>
    </row>
    <row r="859" spans="2:4">
      <c r="B859" s="33" t="e">
        <f t="shared" si="16"/>
        <v>#N/A</v>
      </c>
      <c r="D859" s="6" t="e">
        <v>#N/A</v>
      </c>
    </row>
    <row r="860" spans="2:4">
      <c r="B860" s="33" t="e">
        <f t="shared" si="16"/>
        <v>#N/A</v>
      </c>
      <c r="D860" s="6" t="e">
        <v>#N/A</v>
      </c>
    </row>
    <row r="861" spans="2:4">
      <c r="B861" s="33" t="e">
        <f t="shared" si="16"/>
        <v>#N/A</v>
      </c>
      <c r="D861" s="6" t="e">
        <v>#N/A</v>
      </c>
    </row>
    <row r="862" spans="2:4">
      <c r="B862" s="33" t="e">
        <f t="shared" si="16"/>
        <v>#N/A</v>
      </c>
      <c r="D862" s="6" t="e">
        <v>#N/A</v>
      </c>
    </row>
    <row r="863" spans="2:4">
      <c r="B863" s="33" t="e">
        <f t="shared" si="16"/>
        <v>#N/A</v>
      </c>
      <c r="D863" s="6" t="e">
        <v>#N/A</v>
      </c>
    </row>
    <row r="864" spans="2:4">
      <c r="B864" s="33" t="e">
        <f t="shared" si="16"/>
        <v>#N/A</v>
      </c>
      <c r="D864" s="6" t="e">
        <v>#N/A</v>
      </c>
    </row>
    <row r="865" spans="2:4">
      <c r="B865" s="33" t="e">
        <f t="shared" si="16"/>
        <v>#N/A</v>
      </c>
      <c r="D865" s="6" t="e">
        <v>#N/A</v>
      </c>
    </row>
    <row r="866" spans="2:4">
      <c r="B866" s="33" t="e">
        <f t="shared" si="16"/>
        <v>#N/A</v>
      </c>
      <c r="D866" s="6" t="e">
        <v>#N/A</v>
      </c>
    </row>
    <row r="867" spans="2:4">
      <c r="B867" s="33" t="e">
        <f t="shared" si="16"/>
        <v>#N/A</v>
      </c>
      <c r="D867" s="6" t="e">
        <v>#N/A</v>
      </c>
    </row>
    <row r="868" spans="2:4">
      <c r="B868" s="33" t="e">
        <f t="shared" si="16"/>
        <v>#N/A</v>
      </c>
      <c r="D868" s="6" t="e">
        <v>#N/A</v>
      </c>
    </row>
    <row r="869" spans="2:4">
      <c r="B869" s="33" t="e">
        <f t="shared" si="16"/>
        <v>#N/A</v>
      </c>
      <c r="D869" s="6" t="e">
        <v>#N/A</v>
      </c>
    </row>
    <row r="870" spans="2:4">
      <c r="B870" s="33" t="e">
        <f t="shared" si="16"/>
        <v>#N/A</v>
      </c>
      <c r="D870" s="6" t="e">
        <v>#N/A</v>
      </c>
    </row>
    <row r="871" spans="2:4">
      <c r="B871" s="33" t="e">
        <f t="shared" si="16"/>
        <v>#N/A</v>
      </c>
      <c r="D871" s="6" t="e">
        <v>#N/A</v>
      </c>
    </row>
    <row r="872" spans="2:4">
      <c r="B872" s="33" t="e">
        <f t="shared" si="16"/>
        <v>#N/A</v>
      </c>
      <c r="D872" s="6" t="e">
        <v>#N/A</v>
      </c>
    </row>
    <row r="873" spans="2:4">
      <c r="B873" s="33" t="e">
        <f t="shared" si="16"/>
        <v>#N/A</v>
      </c>
      <c r="D873" s="6" t="e">
        <v>#N/A</v>
      </c>
    </row>
    <row r="874" spans="2:4">
      <c r="B874" s="33" t="e">
        <f t="shared" si="16"/>
        <v>#N/A</v>
      </c>
      <c r="D874" s="6" t="e">
        <v>#N/A</v>
      </c>
    </row>
    <row r="875" spans="2:4">
      <c r="B875" s="33" t="e">
        <f t="shared" si="16"/>
        <v>#N/A</v>
      </c>
      <c r="D875" s="6" t="e">
        <v>#N/A</v>
      </c>
    </row>
    <row r="876" spans="2:4">
      <c r="B876" s="33" t="e">
        <f t="shared" si="16"/>
        <v>#N/A</v>
      </c>
      <c r="D876" s="6" t="e">
        <v>#N/A</v>
      </c>
    </row>
    <row r="877" spans="2:4">
      <c r="B877" s="33" t="e">
        <f t="shared" si="16"/>
        <v>#N/A</v>
      </c>
      <c r="D877" s="6" t="e">
        <v>#N/A</v>
      </c>
    </row>
    <row r="878" spans="2:4">
      <c r="B878" s="33" t="e">
        <f t="shared" si="16"/>
        <v>#N/A</v>
      </c>
      <c r="D878" s="6" t="e">
        <v>#N/A</v>
      </c>
    </row>
    <row r="879" spans="2:4">
      <c r="B879" s="33" t="e">
        <f t="shared" si="16"/>
        <v>#N/A</v>
      </c>
      <c r="D879" s="6" t="e">
        <v>#N/A</v>
      </c>
    </row>
    <row r="880" spans="2:4">
      <c r="B880" s="33" t="e">
        <f t="shared" si="16"/>
        <v>#N/A</v>
      </c>
      <c r="D880" s="6" t="e">
        <v>#N/A</v>
      </c>
    </row>
    <row r="881" spans="2:4">
      <c r="B881" s="33" t="e">
        <f t="shared" si="16"/>
        <v>#N/A</v>
      </c>
      <c r="D881" s="6" t="e">
        <v>#N/A</v>
      </c>
    </row>
    <row r="882" spans="2:4">
      <c r="B882" s="33" t="e">
        <f t="shared" si="16"/>
        <v>#N/A</v>
      </c>
      <c r="D882" s="6" t="e">
        <v>#N/A</v>
      </c>
    </row>
    <row r="883" spans="2:4">
      <c r="B883" s="33" t="e">
        <f t="shared" si="16"/>
        <v>#N/A</v>
      </c>
      <c r="D883" s="6" t="e">
        <v>#N/A</v>
      </c>
    </row>
    <row r="884" spans="2:4">
      <c r="B884" s="33" t="e">
        <f t="shared" si="16"/>
        <v>#N/A</v>
      </c>
      <c r="D884" s="6" t="e">
        <v>#N/A</v>
      </c>
    </row>
    <row r="885" spans="2:4">
      <c r="B885" s="33" t="e">
        <f t="shared" si="16"/>
        <v>#N/A</v>
      </c>
      <c r="D885" s="6" t="e">
        <v>#N/A</v>
      </c>
    </row>
    <row r="886" spans="2:4">
      <c r="B886" s="33" t="e">
        <f t="shared" si="16"/>
        <v>#N/A</v>
      </c>
      <c r="D886" s="6" t="e">
        <v>#N/A</v>
      </c>
    </row>
    <row r="887" spans="2:4">
      <c r="B887" s="33" t="e">
        <f t="shared" si="16"/>
        <v>#N/A</v>
      </c>
      <c r="D887" s="6" t="e">
        <v>#N/A</v>
      </c>
    </row>
    <row r="888" spans="2:4">
      <c r="B888" s="33" t="e">
        <f t="shared" si="16"/>
        <v>#N/A</v>
      </c>
      <c r="D888" s="6" t="e">
        <v>#N/A</v>
      </c>
    </row>
    <row r="889" spans="2:4">
      <c r="B889" s="33" t="e">
        <f t="shared" si="16"/>
        <v>#N/A</v>
      </c>
      <c r="D889" s="6" t="e">
        <v>#N/A</v>
      </c>
    </row>
    <row r="890" spans="2:4">
      <c r="B890" s="33" t="e">
        <f t="shared" si="16"/>
        <v>#N/A</v>
      </c>
      <c r="D890" s="6" t="e">
        <v>#N/A</v>
      </c>
    </row>
    <row r="891" spans="2:4">
      <c r="B891" s="33" t="e">
        <f t="shared" si="16"/>
        <v>#N/A</v>
      </c>
      <c r="D891" s="6" t="e">
        <v>#N/A</v>
      </c>
    </row>
    <row r="892" spans="2:4">
      <c r="B892" s="33" t="e">
        <f t="shared" si="16"/>
        <v>#N/A</v>
      </c>
      <c r="D892" s="6" t="e">
        <v>#N/A</v>
      </c>
    </row>
    <row r="893" spans="2:4">
      <c r="B893" s="33" t="e">
        <f t="shared" si="16"/>
        <v>#N/A</v>
      </c>
      <c r="D893" s="6" t="e">
        <v>#N/A</v>
      </c>
    </row>
    <row r="894" spans="2:4">
      <c r="B894" s="33" t="e">
        <f t="shared" si="16"/>
        <v>#N/A</v>
      </c>
      <c r="D894" s="6" t="e">
        <v>#N/A</v>
      </c>
    </row>
    <row r="895" spans="2:4">
      <c r="B895" s="33" t="e">
        <f t="shared" si="16"/>
        <v>#N/A</v>
      </c>
      <c r="D895" s="6" t="e">
        <v>#N/A</v>
      </c>
    </row>
    <row r="896" spans="2:4">
      <c r="B896" s="33" t="e">
        <f t="shared" si="16"/>
        <v>#N/A</v>
      </c>
      <c r="D896" s="6" t="e">
        <v>#N/A</v>
      </c>
    </row>
    <row r="897" spans="2:4">
      <c r="B897" s="33" t="e">
        <f t="shared" si="16"/>
        <v>#N/A</v>
      </c>
      <c r="D897" s="6" t="e">
        <v>#N/A</v>
      </c>
    </row>
    <row r="898" spans="2:4">
      <c r="B898" s="33" t="e">
        <f t="shared" si="16"/>
        <v>#N/A</v>
      </c>
      <c r="D898" s="6" t="e">
        <v>#N/A</v>
      </c>
    </row>
    <row r="899" spans="2:4">
      <c r="B899" s="33" t="e">
        <f t="shared" si="16"/>
        <v>#N/A</v>
      </c>
      <c r="D899" s="6" t="e">
        <v>#N/A</v>
      </c>
    </row>
    <row r="900" spans="2:4">
      <c r="B900" s="33" t="e">
        <f t="shared" si="16"/>
        <v>#N/A</v>
      </c>
      <c r="D900" s="6" t="e">
        <v>#N/A</v>
      </c>
    </row>
    <row r="901" spans="2:4">
      <c r="B901" s="33" t="e">
        <f t="shared" si="16"/>
        <v>#N/A</v>
      </c>
      <c r="D901" s="6" t="e">
        <v>#N/A</v>
      </c>
    </row>
    <row r="902" spans="2:4">
      <c r="B902" s="33" t="e">
        <f t="shared" si="16"/>
        <v>#N/A</v>
      </c>
      <c r="D902" s="6" t="e">
        <v>#N/A</v>
      </c>
    </row>
    <row r="903" spans="2:4">
      <c r="B903" s="33" t="e">
        <f t="shared" si="16"/>
        <v>#N/A</v>
      </c>
      <c r="D903" s="6" t="e">
        <v>#N/A</v>
      </c>
    </row>
    <row r="904" spans="2:4">
      <c r="B904" s="33" t="e">
        <f t="shared" si="16"/>
        <v>#N/A</v>
      </c>
      <c r="D904" s="6" t="e">
        <v>#N/A</v>
      </c>
    </row>
    <row r="905" spans="2:4">
      <c r="B905" s="33" t="e">
        <f t="shared" si="16"/>
        <v>#N/A</v>
      </c>
      <c r="D905" s="6" t="e">
        <v>#N/A</v>
      </c>
    </row>
    <row r="906" spans="2:4">
      <c r="B906" s="33" t="e">
        <f t="shared" si="16"/>
        <v>#N/A</v>
      </c>
      <c r="D906" s="6" t="e">
        <v>#N/A</v>
      </c>
    </row>
    <row r="907" spans="2:4">
      <c r="B907" s="33" t="e">
        <f t="shared" si="16"/>
        <v>#N/A</v>
      </c>
      <c r="D907" s="6" t="e">
        <v>#N/A</v>
      </c>
    </row>
    <row r="908" spans="2:4">
      <c r="B908" s="33" t="e">
        <f t="shared" si="16"/>
        <v>#N/A</v>
      </c>
      <c r="D908" s="6" t="e">
        <v>#N/A</v>
      </c>
    </row>
    <row r="909" spans="2:4">
      <c r="B909" s="33" t="e">
        <f t="shared" ref="B909:B972" si="17">VLOOKUP(C909,C:Z,$B$1,FALSE)</f>
        <v>#N/A</v>
      </c>
      <c r="D909" s="6" t="e">
        <v>#N/A</v>
      </c>
    </row>
    <row r="910" spans="2:4">
      <c r="B910" s="33" t="e">
        <f t="shared" si="17"/>
        <v>#N/A</v>
      </c>
      <c r="D910" s="6" t="e">
        <v>#N/A</v>
      </c>
    </row>
    <row r="911" spans="2:4">
      <c r="B911" s="33" t="e">
        <f t="shared" si="17"/>
        <v>#N/A</v>
      </c>
      <c r="D911" s="6" t="e">
        <v>#N/A</v>
      </c>
    </row>
    <row r="912" spans="2:4">
      <c r="B912" s="33" t="e">
        <f t="shared" si="17"/>
        <v>#N/A</v>
      </c>
      <c r="D912" s="6" t="e">
        <v>#N/A</v>
      </c>
    </row>
    <row r="913" spans="2:4">
      <c r="B913" s="33" t="e">
        <f t="shared" si="17"/>
        <v>#N/A</v>
      </c>
      <c r="D913" s="6" t="e">
        <v>#N/A</v>
      </c>
    </row>
    <row r="914" spans="2:4">
      <c r="B914" s="33" t="e">
        <f t="shared" si="17"/>
        <v>#N/A</v>
      </c>
      <c r="D914" s="6" t="e">
        <v>#N/A</v>
      </c>
    </row>
    <row r="915" spans="2:4">
      <c r="B915" s="33" t="e">
        <f t="shared" si="17"/>
        <v>#N/A</v>
      </c>
      <c r="D915" s="6" t="e">
        <v>#N/A</v>
      </c>
    </row>
    <row r="916" spans="2:4">
      <c r="B916" s="33" t="e">
        <f t="shared" si="17"/>
        <v>#N/A</v>
      </c>
      <c r="D916" s="6" t="e">
        <v>#N/A</v>
      </c>
    </row>
    <row r="917" spans="2:4">
      <c r="B917" s="33" t="e">
        <f t="shared" si="17"/>
        <v>#N/A</v>
      </c>
      <c r="D917" s="6" t="e">
        <v>#N/A</v>
      </c>
    </row>
    <row r="918" spans="2:4">
      <c r="B918" s="33" t="e">
        <f t="shared" si="17"/>
        <v>#N/A</v>
      </c>
      <c r="D918" s="6" t="e">
        <v>#N/A</v>
      </c>
    </row>
    <row r="919" spans="2:4">
      <c r="B919" s="33" t="e">
        <f t="shared" si="17"/>
        <v>#N/A</v>
      </c>
      <c r="D919" s="6" t="e">
        <v>#N/A</v>
      </c>
    </row>
    <row r="920" spans="2:4">
      <c r="B920" s="33" t="e">
        <f t="shared" si="17"/>
        <v>#N/A</v>
      </c>
      <c r="D920" s="6" t="e">
        <v>#N/A</v>
      </c>
    </row>
    <row r="921" spans="2:4">
      <c r="B921" s="33" t="e">
        <f t="shared" si="17"/>
        <v>#N/A</v>
      </c>
      <c r="D921" s="6" t="e">
        <v>#N/A</v>
      </c>
    </row>
    <row r="922" spans="2:4">
      <c r="B922" s="33" t="e">
        <f t="shared" si="17"/>
        <v>#N/A</v>
      </c>
      <c r="D922" s="6" t="e">
        <v>#N/A</v>
      </c>
    </row>
    <row r="923" spans="2:4">
      <c r="B923" s="33" t="e">
        <f t="shared" si="17"/>
        <v>#N/A</v>
      </c>
      <c r="D923" s="6" t="e">
        <v>#N/A</v>
      </c>
    </row>
    <row r="924" spans="2:4">
      <c r="B924" s="33" t="e">
        <f t="shared" si="17"/>
        <v>#N/A</v>
      </c>
      <c r="D924" s="6" t="e">
        <v>#N/A</v>
      </c>
    </row>
    <row r="925" spans="2:4">
      <c r="B925" s="33" t="e">
        <f t="shared" si="17"/>
        <v>#N/A</v>
      </c>
      <c r="D925" s="6" t="e">
        <v>#N/A</v>
      </c>
    </row>
    <row r="926" spans="2:4">
      <c r="B926" s="33" t="e">
        <f t="shared" si="17"/>
        <v>#N/A</v>
      </c>
      <c r="D926" s="6" t="e">
        <v>#N/A</v>
      </c>
    </row>
    <row r="927" spans="2:4">
      <c r="B927" s="33" t="e">
        <f t="shared" si="17"/>
        <v>#N/A</v>
      </c>
      <c r="D927" s="6" t="e">
        <v>#N/A</v>
      </c>
    </row>
    <row r="928" spans="2:4">
      <c r="B928" s="33" t="e">
        <f t="shared" si="17"/>
        <v>#N/A</v>
      </c>
      <c r="D928" s="6" t="e">
        <v>#N/A</v>
      </c>
    </row>
    <row r="929" spans="2:4">
      <c r="B929" s="33" t="e">
        <f t="shared" si="17"/>
        <v>#N/A</v>
      </c>
      <c r="D929" s="6" t="e">
        <v>#N/A</v>
      </c>
    </row>
    <row r="930" spans="2:4">
      <c r="B930" s="33" t="e">
        <f t="shared" si="17"/>
        <v>#N/A</v>
      </c>
      <c r="D930" s="6" t="e">
        <v>#N/A</v>
      </c>
    </row>
    <row r="931" spans="2:4">
      <c r="B931" s="33" t="e">
        <f t="shared" si="17"/>
        <v>#N/A</v>
      </c>
      <c r="D931" s="6" t="e">
        <v>#N/A</v>
      </c>
    </row>
    <row r="932" spans="2:4">
      <c r="B932" s="33" t="e">
        <f t="shared" si="17"/>
        <v>#N/A</v>
      </c>
      <c r="D932" s="6" t="e">
        <v>#N/A</v>
      </c>
    </row>
    <row r="933" spans="2:4">
      <c r="B933" s="33" t="e">
        <f t="shared" si="17"/>
        <v>#N/A</v>
      </c>
      <c r="D933" s="6" t="e">
        <v>#N/A</v>
      </c>
    </row>
    <row r="934" spans="2:4">
      <c r="B934" s="33" t="e">
        <f t="shared" si="17"/>
        <v>#N/A</v>
      </c>
      <c r="D934" s="6" t="e">
        <v>#N/A</v>
      </c>
    </row>
    <row r="935" spans="2:4">
      <c r="B935" s="33" t="e">
        <f t="shared" si="17"/>
        <v>#N/A</v>
      </c>
      <c r="D935" s="6" t="e">
        <v>#N/A</v>
      </c>
    </row>
    <row r="936" spans="2:4">
      <c r="B936" s="33" t="e">
        <f t="shared" si="17"/>
        <v>#N/A</v>
      </c>
      <c r="D936" s="6" t="e">
        <v>#N/A</v>
      </c>
    </row>
    <row r="937" spans="2:4">
      <c r="B937" s="33" t="e">
        <f t="shared" si="17"/>
        <v>#N/A</v>
      </c>
      <c r="D937" s="6" t="e">
        <v>#N/A</v>
      </c>
    </row>
    <row r="938" spans="2:4">
      <c r="B938" s="33" t="e">
        <f t="shared" si="17"/>
        <v>#N/A</v>
      </c>
      <c r="D938" s="6" t="e">
        <v>#N/A</v>
      </c>
    </row>
    <row r="939" spans="2:4">
      <c r="B939" s="33" t="e">
        <f t="shared" si="17"/>
        <v>#N/A</v>
      </c>
      <c r="D939" s="6" t="e">
        <v>#N/A</v>
      </c>
    </row>
    <row r="940" spans="2:4">
      <c r="B940" s="33" t="e">
        <f t="shared" si="17"/>
        <v>#N/A</v>
      </c>
      <c r="D940" s="6" t="e">
        <v>#N/A</v>
      </c>
    </row>
    <row r="941" spans="2:4">
      <c r="B941" s="33" t="e">
        <f t="shared" si="17"/>
        <v>#N/A</v>
      </c>
      <c r="D941" s="6" t="e">
        <v>#N/A</v>
      </c>
    </row>
    <row r="942" spans="2:4">
      <c r="B942" s="33" t="e">
        <f t="shared" si="17"/>
        <v>#N/A</v>
      </c>
      <c r="D942" s="6" t="e">
        <v>#N/A</v>
      </c>
    </row>
    <row r="943" spans="2:4">
      <c r="B943" s="33" t="e">
        <f t="shared" si="17"/>
        <v>#N/A</v>
      </c>
      <c r="D943" s="6" t="e">
        <v>#N/A</v>
      </c>
    </row>
    <row r="944" spans="2:4">
      <c r="B944" s="33" t="e">
        <f t="shared" si="17"/>
        <v>#N/A</v>
      </c>
      <c r="D944" s="6" t="e">
        <v>#N/A</v>
      </c>
    </row>
    <row r="945" spans="2:4">
      <c r="B945" s="33" t="e">
        <f t="shared" si="17"/>
        <v>#N/A</v>
      </c>
      <c r="D945" s="6" t="e">
        <v>#N/A</v>
      </c>
    </row>
    <row r="946" spans="2:4">
      <c r="B946" s="33" t="e">
        <f t="shared" si="17"/>
        <v>#N/A</v>
      </c>
      <c r="D946" s="6" t="e">
        <v>#N/A</v>
      </c>
    </row>
    <row r="947" spans="2:4">
      <c r="B947" s="33" t="e">
        <f t="shared" si="17"/>
        <v>#N/A</v>
      </c>
      <c r="D947" s="6" t="e">
        <v>#N/A</v>
      </c>
    </row>
    <row r="948" spans="2:4">
      <c r="B948" s="33" t="e">
        <f t="shared" si="17"/>
        <v>#N/A</v>
      </c>
      <c r="D948" s="6" t="e">
        <v>#N/A</v>
      </c>
    </row>
    <row r="949" spans="2:4">
      <c r="B949" s="33" t="e">
        <f t="shared" si="17"/>
        <v>#N/A</v>
      </c>
      <c r="D949" s="6" t="e">
        <v>#N/A</v>
      </c>
    </row>
    <row r="950" spans="2:4">
      <c r="B950" s="33" t="e">
        <f t="shared" si="17"/>
        <v>#N/A</v>
      </c>
      <c r="D950" s="6" t="e">
        <v>#N/A</v>
      </c>
    </row>
    <row r="951" spans="2:4">
      <c r="B951" s="33" t="e">
        <f t="shared" si="17"/>
        <v>#N/A</v>
      </c>
      <c r="D951" s="6" t="e">
        <v>#N/A</v>
      </c>
    </row>
    <row r="952" spans="2:4">
      <c r="B952" s="33" t="e">
        <f t="shared" si="17"/>
        <v>#N/A</v>
      </c>
      <c r="D952" s="6" t="e">
        <v>#N/A</v>
      </c>
    </row>
    <row r="953" spans="2:4">
      <c r="B953" s="33" t="e">
        <f t="shared" si="17"/>
        <v>#N/A</v>
      </c>
      <c r="D953" s="6" t="e">
        <v>#N/A</v>
      </c>
    </row>
    <row r="954" spans="2:4">
      <c r="B954" s="33" t="e">
        <f t="shared" si="17"/>
        <v>#N/A</v>
      </c>
      <c r="D954" s="6" t="e">
        <v>#N/A</v>
      </c>
    </row>
    <row r="955" spans="2:4">
      <c r="B955" s="33" t="e">
        <f t="shared" si="17"/>
        <v>#N/A</v>
      </c>
      <c r="D955" s="6" t="e">
        <v>#N/A</v>
      </c>
    </row>
    <row r="956" spans="2:4">
      <c r="B956" s="33" t="e">
        <f t="shared" si="17"/>
        <v>#N/A</v>
      </c>
      <c r="D956" s="6" t="e">
        <v>#N/A</v>
      </c>
    </row>
    <row r="957" spans="2:4">
      <c r="B957" s="33" t="e">
        <f t="shared" si="17"/>
        <v>#N/A</v>
      </c>
      <c r="D957" s="6" t="e">
        <v>#N/A</v>
      </c>
    </row>
    <row r="958" spans="2:4">
      <c r="B958" s="33" t="e">
        <f t="shared" si="17"/>
        <v>#N/A</v>
      </c>
      <c r="D958" s="6" t="e">
        <v>#N/A</v>
      </c>
    </row>
    <row r="959" spans="2:4">
      <c r="B959" s="33" t="e">
        <f t="shared" si="17"/>
        <v>#N/A</v>
      </c>
      <c r="D959" s="6" t="e">
        <v>#N/A</v>
      </c>
    </row>
    <row r="960" spans="2:4">
      <c r="B960" s="33" t="e">
        <f t="shared" si="17"/>
        <v>#N/A</v>
      </c>
      <c r="D960" s="6" t="e">
        <v>#N/A</v>
      </c>
    </row>
    <row r="961" spans="2:4">
      <c r="B961" s="33" t="e">
        <f t="shared" si="17"/>
        <v>#N/A</v>
      </c>
      <c r="D961" s="6" t="e">
        <v>#N/A</v>
      </c>
    </row>
    <row r="962" spans="2:4">
      <c r="B962" s="33" t="e">
        <f t="shared" si="17"/>
        <v>#N/A</v>
      </c>
      <c r="D962" s="6" t="e">
        <v>#N/A</v>
      </c>
    </row>
    <row r="963" spans="2:4">
      <c r="B963" s="33" t="e">
        <f t="shared" si="17"/>
        <v>#N/A</v>
      </c>
      <c r="D963" s="6" t="e">
        <v>#N/A</v>
      </c>
    </row>
    <row r="964" spans="2:4">
      <c r="B964" s="33" t="e">
        <f t="shared" si="17"/>
        <v>#N/A</v>
      </c>
      <c r="D964" s="6" t="e">
        <v>#N/A</v>
      </c>
    </row>
    <row r="965" spans="2:4">
      <c r="B965" s="33" t="e">
        <f t="shared" si="17"/>
        <v>#N/A</v>
      </c>
      <c r="D965" s="6" t="e">
        <v>#N/A</v>
      </c>
    </row>
    <row r="966" spans="2:4">
      <c r="B966" s="33" t="e">
        <f t="shared" si="17"/>
        <v>#N/A</v>
      </c>
      <c r="D966" s="6" t="e">
        <v>#N/A</v>
      </c>
    </row>
    <row r="967" spans="2:4">
      <c r="B967" s="33" t="e">
        <f t="shared" si="17"/>
        <v>#N/A</v>
      </c>
      <c r="D967" s="6" t="e">
        <v>#N/A</v>
      </c>
    </row>
    <row r="968" spans="2:4">
      <c r="B968" s="33" t="e">
        <f t="shared" si="17"/>
        <v>#N/A</v>
      </c>
      <c r="D968" s="6" t="e">
        <v>#N/A</v>
      </c>
    </row>
    <row r="969" spans="2:4">
      <c r="B969" s="33" t="e">
        <f t="shared" si="17"/>
        <v>#N/A</v>
      </c>
      <c r="D969" s="6" t="e">
        <v>#N/A</v>
      </c>
    </row>
    <row r="970" spans="2:4">
      <c r="B970" s="33" t="e">
        <f t="shared" si="17"/>
        <v>#N/A</v>
      </c>
      <c r="D970" s="6" t="e">
        <v>#N/A</v>
      </c>
    </row>
    <row r="971" spans="2:4">
      <c r="B971" s="33" t="e">
        <f t="shared" si="17"/>
        <v>#N/A</v>
      </c>
      <c r="D971" s="6" t="e">
        <v>#N/A</v>
      </c>
    </row>
    <row r="972" spans="2:4">
      <c r="B972" s="33" t="e">
        <f t="shared" si="17"/>
        <v>#N/A</v>
      </c>
      <c r="D972" s="6" t="e">
        <v>#N/A</v>
      </c>
    </row>
    <row r="973" spans="2:4">
      <c r="B973" s="33" t="e">
        <f t="shared" ref="B973:B1036" si="18">VLOOKUP(C973,C:Z,$B$1,FALSE)</f>
        <v>#N/A</v>
      </c>
      <c r="D973" s="6" t="e">
        <v>#N/A</v>
      </c>
    </row>
    <row r="974" spans="2:4">
      <c r="B974" s="33" t="e">
        <f t="shared" si="18"/>
        <v>#N/A</v>
      </c>
      <c r="D974" s="6" t="e">
        <v>#N/A</v>
      </c>
    </row>
    <row r="975" spans="2:4">
      <c r="B975" s="33" t="e">
        <f t="shared" si="18"/>
        <v>#N/A</v>
      </c>
      <c r="D975" s="6" t="e">
        <v>#N/A</v>
      </c>
    </row>
    <row r="976" spans="2:4">
      <c r="B976" s="33" t="e">
        <f t="shared" si="18"/>
        <v>#N/A</v>
      </c>
      <c r="D976" s="6" t="e">
        <v>#N/A</v>
      </c>
    </row>
    <row r="977" spans="2:4">
      <c r="B977" s="33" t="e">
        <f t="shared" si="18"/>
        <v>#N/A</v>
      </c>
      <c r="D977" s="6" t="e">
        <v>#N/A</v>
      </c>
    </row>
    <row r="978" spans="2:4">
      <c r="B978" s="33" t="e">
        <f t="shared" si="18"/>
        <v>#N/A</v>
      </c>
      <c r="D978" s="6" t="e">
        <v>#N/A</v>
      </c>
    </row>
    <row r="979" spans="2:4">
      <c r="B979" s="33" t="e">
        <f t="shared" si="18"/>
        <v>#N/A</v>
      </c>
      <c r="D979" s="6" t="e">
        <v>#N/A</v>
      </c>
    </row>
    <row r="980" spans="2:4">
      <c r="B980" s="33" t="e">
        <f t="shared" si="18"/>
        <v>#N/A</v>
      </c>
      <c r="D980" s="6" t="e">
        <v>#N/A</v>
      </c>
    </row>
    <row r="981" spans="2:4">
      <c r="B981" s="33" t="e">
        <f t="shared" si="18"/>
        <v>#N/A</v>
      </c>
      <c r="D981" s="6" t="e">
        <v>#N/A</v>
      </c>
    </row>
    <row r="982" spans="2:4">
      <c r="B982" s="33" t="e">
        <f t="shared" si="18"/>
        <v>#N/A</v>
      </c>
      <c r="D982" s="6" t="e">
        <v>#N/A</v>
      </c>
    </row>
    <row r="983" spans="2:4">
      <c r="B983" s="33" t="e">
        <f t="shared" si="18"/>
        <v>#N/A</v>
      </c>
      <c r="D983" s="6" t="e">
        <v>#N/A</v>
      </c>
    </row>
    <row r="984" spans="2:4">
      <c r="B984" s="33" t="e">
        <f t="shared" si="18"/>
        <v>#N/A</v>
      </c>
      <c r="D984" s="6" t="e">
        <v>#N/A</v>
      </c>
    </row>
    <row r="985" spans="2:4">
      <c r="B985" s="33" t="e">
        <f t="shared" si="18"/>
        <v>#N/A</v>
      </c>
      <c r="D985" s="6" t="e">
        <v>#N/A</v>
      </c>
    </row>
    <row r="986" spans="2:4">
      <c r="B986" s="33" t="e">
        <f t="shared" si="18"/>
        <v>#N/A</v>
      </c>
      <c r="D986" s="6" t="e">
        <v>#N/A</v>
      </c>
    </row>
    <row r="987" spans="2:4">
      <c r="B987" s="33" t="e">
        <f t="shared" si="18"/>
        <v>#N/A</v>
      </c>
      <c r="D987" s="6" t="e">
        <v>#N/A</v>
      </c>
    </row>
    <row r="988" spans="2:4">
      <c r="B988" s="33" t="e">
        <f t="shared" si="18"/>
        <v>#N/A</v>
      </c>
      <c r="D988" s="6" t="e">
        <v>#N/A</v>
      </c>
    </row>
    <row r="989" spans="2:4">
      <c r="B989" s="33" t="e">
        <f t="shared" si="18"/>
        <v>#N/A</v>
      </c>
      <c r="D989" s="6" t="e">
        <v>#N/A</v>
      </c>
    </row>
    <row r="990" spans="2:4">
      <c r="B990" s="33" t="e">
        <f t="shared" si="18"/>
        <v>#N/A</v>
      </c>
      <c r="D990" s="6" t="e">
        <v>#N/A</v>
      </c>
    </row>
    <row r="991" spans="2:4">
      <c r="B991" s="33" t="e">
        <f t="shared" si="18"/>
        <v>#N/A</v>
      </c>
      <c r="D991" s="6" t="e">
        <v>#N/A</v>
      </c>
    </row>
    <row r="992" spans="2:4">
      <c r="B992" s="33" t="e">
        <f t="shared" si="18"/>
        <v>#N/A</v>
      </c>
      <c r="D992" s="6" t="e">
        <v>#N/A</v>
      </c>
    </row>
    <row r="993" spans="2:4">
      <c r="B993" s="33" t="e">
        <f t="shared" si="18"/>
        <v>#N/A</v>
      </c>
      <c r="D993" s="6" t="e">
        <v>#N/A</v>
      </c>
    </row>
    <row r="994" spans="2:4">
      <c r="B994" s="33" t="e">
        <f t="shared" si="18"/>
        <v>#N/A</v>
      </c>
      <c r="D994" s="6" t="e">
        <v>#N/A</v>
      </c>
    </row>
    <row r="995" spans="2:4">
      <c r="B995" s="33" t="e">
        <f t="shared" si="18"/>
        <v>#N/A</v>
      </c>
      <c r="D995" s="6" t="e">
        <v>#N/A</v>
      </c>
    </row>
    <row r="996" spans="2:4">
      <c r="B996" s="33" t="e">
        <f t="shared" si="18"/>
        <v>#N/A</v>
      </c>
      <c r="D996" s="6" t="e">
        <v>#N/A</v>
      </c>
    </row>
    <row r="997" spans="2:4">
      <c r="B997" s="33" t="e">
        <f t="shared" si="18"/>
        <v>#N/A</v>
      </c>
      <c r="D997" s="6" t="e">
        <v>#N/A</v>
      </c>
    </row>
    <row r="998" spans="2:4">
      <c r="B998" s="33" t="e">
        <f t="shared" si="18"/>
        <v>#N/A</v>
      </c>
      <c r="D998" s="6" t="e">
        <v>#N/A</v>
      </c>
    </row>
    <row r="999" spans="2:4">
      <c r="B999" s="33" t="e">
        <f t="shared" si="18"/>
        <v>#N/A</v>
      </c>
      <c r="D999" s="6" t="e">
        <v>#N/A</v>
      </c>
    </row>
    <row r="1000" spans="2:4">
      <c r="B1000" s="33" t="e">
        <f t="shared" si="18"/>
        <v>#N/A</v>
      </c>
      <c r="D1000" s="6" t="e">
        <v>#N/A</v>
      </c>
    </row>
    <row r="1001" spans="2:4">
      <c r="B1001" s="33" t="e">
        <f t="shared" si="18"/>
        <v>#N/A</v>
      </c>
      <c r="D1001" s="6" t="e">
        <v>#N/A</v>
      </c>
    </row>
    <row r="1002" spans="2:4">
      <c r="B1002" s="33" t="e">
        <f t="shared" si="18"/>
        <v>#N/A</v>
      </c>
      <c r="D1002" s="6" t="e">
        <v>#N/A</v>
      </c>
    </row>
    <row r="1003" spans="2:4">
      <c r="B1003" s="33" t="e">
        <f t="shared" si="18"/>
        <v>#N/A</v>
      </c>
      <c r="D1003" s="6" t="e">
        <v>#N/A</v>
      </c>
    </row>
    <row r="1004" spans="2:4">
      <c r="B1004" s="33" t="e">
        <f t="shared" si="18"/>
        <v>#N/A</v>
      </c>
      <c r="D1004" s="6" t="e">
        <v>#N/A</v>
      </c>
    </row>
    <row r="1005" spans="2:4">
      <c r="B1005" s="33" t="e">
        <f t="shared" si="18"/>
        <v>#N/A</v>
      </c>
      <c r="D1005" s="6" t="e">
        <v>#N/A</v>
      </c>
    </row>
    <row r="1006" spans="2:4">
      <c r="B1006" s="33" t="e">
        <f t="shared" si="18"/>
        <v>#N/A</v>
      </c>
      <c r="D1006" s="6" t="e">
        <v>#N/A</v>
      </c>
    </row>
    <row r="1007" spans="2:4">
      <c r="B1007" s="33" t="e">
        <f t="shared" si="18"/>
        <v>#N/A</v>
      </c>
      <c r="D1007" s="6" t="e">
        <v>#N/A</v>
      </c>
    </row>
    <row r="1008" spans="2:4">
      <c r="B1008" s="33" t="e">
        <f t="shared" si="18"/>
        <v>#N/A</v>
      </c>
      <c r="D1008" s="6" t="e">
        <v>#N/A</v>
      </c>
    </row>
    <row r="1009" spans="2:4">
      <c r="B1009" s="33" t="e">
        <f t="shared" si="18"/>
        <v>#N/A</v>
      </c>
      <c r="D1009" s="6" t="e">
        <v>#N/A</v>
      </c>
    </row>
    <row r="1010" spans="2:4">
      <c r="B1010" s="33" t="e">
        <f t="shared" si="18"/>
        <v>#N/A</v>
      </c>
      <c r="D1010" s="6" t="e">
        <v>#N/A</v>
      </c>
    </row>
    <row r="1011" spans="2:4">
      <c r="B1011" s="33" t="e">
        <f t="shared" si="18"/>
        <v>#N/A</v>
      </c>
      <c r="D1011" s="6" t="e">
        <v>#N/A</v>
      </c>
    </row>
    <row r="1012" spans="2:4">
      <c r="B1012" s="33" t="e">
        <f t="shared" si="18"/>
        <v>#N/A</v>
      </c>
      <c r="D1012" s="6" t="e">
        <v>#N/A</v>
      </c>
    </row>
    <row r="1013" spans="2:4">
      <c r="B1013" s="33" t="e">
        <f t="shared" si="18"/>
        <v>#N/A</v>
      </c>
      <c r="D1013" s="6" t="e">
        <v>#N/A</v>
      </c>
    </row>
    <row r="1014" spans="2:4">
      <c r="B1014" s="33" t="e">
        <f t="shared" si="18"/>
        <v>#N/A</v>
      </c>
      <c r="D1014" s="6" t="e">
        <v>#N/A</v>
      </c>
    </row>
    <row r="1015" spans="2:4">
      <c r="B1015" s="33" t="e">
        <f t="shared" si="18"/>
        <v>#N/A</v>
      </c>
      <c r="D1015" s="6" t="e">
        <v>#N/A</v>
      </c>
    </row>
    <row r="1016" spans="2:4">
      <c r="B1016" s="33" t="e">
        <f t="shared" si="18"/>
        <v>#N/A</v>
      </c>
      <c r="D1016" s="6" t="e">
        <v>#N/A</v>
      </c>
    </row>
    <row r="1017" spans="2:4">
      <c r="B1017" s="33" t="e">
        <f t="shared" si="18"/>
        <v>#N/A</v>
      </c>
      <c r="D1017" s="6" t="e">
        <v>#N/A</v>
      </c>
    </row>
    <row r="1018" spans="2:4">
      <c r="B1018" s="33" t="e">
        <f t="shared" si="18"/>
        <v>#N/A</v>
      </c>
      <c r="D1018" s="6" t="e">
        <v>#N/A</v>
      </c>
    </row>
    <row r="1019" spans="2:4">
      <c r="B1019" s="33" t="e">
        <f t="shared" si="18"/>
        <v>#N/A</v>
      </c>
      <c r="D1019" s="6" t="e">
        <v>#N/A</v>
      </c>
    </row>
    <row r="1020" spans="2:4">
      <c r="B1020" s="33" t="e">
        <f t="shared" si="18"/>
        <v>#N/A</v>
      </c>
      <c r="D1020" s="6" t="e">
        <v>#N/A</v>
      </c>
    </row>
    <row r="1021" spans="2:4">
      <c r="B1021" s="33" t="e">
        <f t="shared" si="18"/>
        <v>#N/A</v>
      </c>
      <c r="D1021" s="6" t="e">
        <v>#N/A</v>
      </c>
    </row>
    <row r="1022" spans="2:4">
      <c r="B1022" s="33" t="e">
        <f t="shared" si="18"/>
        <v>#N/A</v>
      </c>
      <c r="D1022" s="6" t="e">
        <v>#N/A</v>
      </c>
    </row>
    <row r="1023" spans="2:4">
      <c r="B1023" s="33" t="e">
        <f t="shared" si="18"/>
        <v>#N/A</v>
      </c>
      <c r="D1023" s="6" t="e">
        <v>#N/A</v>
      </c>
    </row>
    <row r="1024" spans="2:4">
      <c r="B1024" s="33" t="e">
        <f t="shared" si="18"/>
        <v>#N/A</v>
      </c>
      <c r="D1024" s="6" t="e">
        <v>#N/A</v>
      </c>
    </row>
    <row r="1025" spans="2:4">
      <c r="B1025" s="33" t="e">
        <f t="shared" si="18"/>
        <v>#N/A</v>
      </c>
      <c r="D1025" s="6" t="e">
        <v>#N/A</v>
      </c>
    </row>
    <row r="1026" spans="2:4">
      <c r="B1026" s="33" t="e">
        <f t="shared" si="18"/>
        <v>#N/A</v>
      </c>
      <c r="D1026" s="6" t="e">
        <v>#N/A</v>
      </c>
    </row>
    <row r="1027" spans="2:4">
      <c r="B1027" s="33" t="e">
        <f t="shared" si="18"/>
        <v>#N/A</v>
      </c>
      <c r="D1027" s="6" t="e">
        <v>#N/A</v>
      </c>
    </row>
    <row r="1028" spans="2:4">
      <c r="B1028" s="33" t="e">
        <f t="shared" si="18"/>
        <v>#N/A</v>
      </c>
      <c r="D1028" s="6" t="e">
        <v>#N/A</v>
      </c>
    </row>
    <row r="1029" spans="2:4">
      <c r="B1029" s="33" t="e">
        <f t="shared" si="18"/>
        <v>#N/A</v>
      </c>
      <c r="D1029" s="6" t="e">
        <v>#N/A</v>
      </c>
    </row>
    <row r="1030" spans="2:4">
      <c r="B1030" s="33" t="e">
        <f t="shared" si="18"/>
        <v>#N/A</v>
      </c>
      <c r="D1030" s="6" t="e">
        <v>#N/A</v>
      </c>
    </row>
    <row r="1031" spans="2:4">
      <c r="B1031" s="33" t="e">
        <f t="shared" si="18"/>
        <v>#N/A</v>
      </c>
      <c r="D1031" s="6" t="e">
        <v>#N/A</v>
      </c>
    </row>
    <row r="1032" spans="2:4">
      <c r="B1032" s="33" t="e">
        <f t="shared" si="18"/>
        <v>#N/A</v>
      </c>
      <c r="D1032" s="6" t="e">
        <v>#N/A</v>
      </c>
    </row>
    <row r="1033" spans="2:4">
      <c r="B1033" s="33" t="e">
        <f t="shared" si="18"/>
        <v>#N/A</v>
      </c>
      <c r="D1033" s="6" t="e">
        <v>#N/A</v>
      </c>
    </row>
    <row r="1034" spans="2:4">
      <c r="B1034" s="33" t="e">
        <f t="shared" si="18"/>
        <v>#N/A</v>
      </c>
      <c r="D1034" s="6" t="e">
        <v>#N/A</v>
      </c>
    </row>
    <row r="1035" spans="2:4">
      <c r="B1035" s="33" t="e">
        <f t="shared" si="18"/>
        <v>#N/A</v>
      </c>
      <c r="D1035" s="6" t="e">
        <v>#N/A</v>
      </c>
    </row>
    <row r="1036" spans="2:4">
      <c r="B1036" s="33" t="e">
        <f t="shared" si="18"/>
        <v>#N/A</v>
      </c>
      <c r="D1036" s="6" t="e">
        <v>#N/A</v>
      </c>
    </row>
    <row r="1037" spans="2:4">
      <c r="B1037" s="33" t="e">
        <f t="shared" ref="B1037:B1100" si="19">VLOOKUP(C1037,C:Z,$B$1,FALSE)</f>
        <v>#N/A</v>
      </c>
      <c r="D1037" s="6" t="e">
        <v>#N/A</v>
      </c>
    </row>
    <row r="1038" spans="2:4">
      <c r="B1038" s="33" t="e">
        <f t="shared" si="19"/>
        <v>#N/A</v>
      </c>
      <c r="D1038" s="6" t="e">
        <v>#N/A</v>
      </c>
    </row>
    <row r="1039" spans="2:4">
      <c r="B1039" s="33" t="e">
        <f t="shared" si="19"/>
        <v>#N/A</v>
      </c>
      <c r="D1039" s="6" t="e">
        <v>#N/A</v>
      </c>
    </row>
    <row r="1040" spans="2:4">
      <c r="B1040" s="33" t="e">
        <f t="shared" si="19"/>
        <v>#N/A</v>
      </c>
      <c r="D1040" s="6" t="e">
        <v>#N/A</v>
      </c>
    </row>
    <row r="1041" spans="2:4">
      <c r="B1041" s="33" t="e">
        <f t="shared" si="19"/>
        <v>#N/A</v>
      </c>
      <c r="D1041" s="6" t="e">
        <v>#N/A</v>
      </c>
    </row>
    <row r="1042" spans="2:4">
      <c r="B1042" s="33" t="e">
        <f t="shared" si="19"/>
        <v>#N/A</v>
      </c>
      <c r="D1042" s="6" t="e">
        <v>#N/A</v>
      </c>
    </row>
    <row r="1043" spans="2:4">
      <c r="B1043" s="33" t="e">
        <f t="shared" si="19"/>
        <v>#N/A</v>
      </c>
      <c r="D1043" s="6" t="e">
        <v>#N/A</v>
      </c>
    </row>
    <row r="1044" spans="2:4">
      <c r="B1044" s="33" t="e">
        <f t="shared" si="19"/>
        <v>#N/A</v>
      </c>
      <c r="D1044" s="6" t="e">
        <v>#N/A</v>
      </c>
    </row>
    <row r="1045" spans="2:4">
      <c r="B1045" s="33" t="e">
        <f t="shared" si="19"/>
        <v>#N/A</v>
      </c>
      <c r="D1045" s="6" t="e">
        <v>#N/A</v>
      </c>
    </row>
    <row r="1046" spans="2:4">
      <c r="B1046" s="33" t="e">
        <f t="shared" si="19"/>
        <v>#N/A</v>
      </c>
      <c r="D1046" s="6" t="e">
        <v>#N/A</v>
      </c>
    </row>
    <row r="1047" spans="2:4">
      <c r="B1047" s="33" t="e">
        <f t="shared" si="19"/>
        <v>#N/A</v>
      </c>
      <c r="D1047" s="6" t="e">
        <v>#N/A</v>
      </c>
    </row>
    <row r="1048" spans="2:4">
      <c r="B1048" s="33" t="e">
        <f t="shared" si="19"/>
        <v>#N/A</v>
      </c>
      <c r="D1048" s="6" t="e">
        <v>#N/A</v>
      </c>
    </row>
    <row r="1049" spans="2:4">
      <c r="B1049" s="33" t="e">
        <f t="shared" si="19"/>
        <v>#N/A</v>
      </c>
      <c r="D1049" s="6" t="e">
        <v>#N/A</v>
      </c>
    </row>
    <row r="1050" spans="2:4">
      <c r="B1050" s="33" t="e">
        <f t="shared" si="19"/>
        <v>#N/A</v>
      </c>
      <c r="D1050" s="6" t="e">
        <v>#N/A</v>
      </c>
    </row>
    <row r="1051" spans="2:4">
      <c r="B1051" s="33" t="e">
        <f t="shared" si="19"/>
        <v>#N/A</v>
      </c>
      <c r="D1051" s="6" t="e">
        <v>#N/A</v>
      </c>
    </row>
    <row r="1052" spans="2:4">
      <c r="B1052" s="33" t="e">
        <f t="shared" si="19"/>
        <v>#N/A</v>
      </c>
      <c r="D1052" s="6" t="e">
        <v>#N/A</v>
      </c>
    </row>
    <row r="1053" spans="2:4">
      <c r="B1053" s="33" t="e">
        <f t="shared" si="19"/>
        <v>#N/A</v>
      </c>
      <c r="D1053" s="6" t="e">
        <v>#N/A</v>
      </c>
    </row>
    <row r="1054" spans="2:4">
      <c r="B1054" s="33" t="e">
        <f t="shared" si="19"/>
        <v>#N/A</v>
      </c>
      <c r="D1054" s="6" t="e">
        <v>#N/A</v>
      </c>
    </row>
    <row r="1055" spans="2:4">
      <c r="B1055" s="33" t="e">
        <f t="shared" si="19"/>
        <v>#N/A</v>
      </c>
      <c r="D1055" s="6" t="e">
        <v>#N/A</v>
      </c>
    </row>
    <row r="1056" spans="2:4">
      <c r="B1056" s="33" t="e">
        <f t="shared" si="19"/>
        <v>#N/A</v>
      </c>
      <c r="D1056" s="6" t="e">
        <v>#N/A</v>
      </c>
    </row>
    <row r="1057" spans="2:4">
      <c r="B1057" s="33" t="e">
        <f t="shared" si="19"/>
        <v>#N/A</v>
      </c>
      <c r="D1057" s="6" t="e">
        <v>#N/A</v>
      </c>
    </row>
    <row r="1058" spans="2:4">
      <c r="B1058" s="33" t="e">
        <f t="shared" si="19"/>
        <v>#N/A</v>
      </c>
      <c r="D1058" s="6" t="e">
        <v>#N/A</v>
      </c>
    </row>
    <row r="1059" spans="2:4">
      <c r="B1059" s="33" t="e">
        <f t="shared" si="19"/>
        <v>#N/A</v>
      </c>
      <c r="D1059" s="6" t="e">
        <v>#N/A</v>
      </c>
    </row>
    <row r="1060" spans="2:4">
      <c r="B1060" s="33" t="e">
        <f t="shared" si="19"/>
        <v>#N/A</v>
      </c>
      <c r="D1060" s="6" t="e">
        <v>#N/A</v>
      </c>
    </row>
    <row r="1061" spans="2:4">
      <c r="B1061" s="33" t="e">
        <f t="shared" si="19"/>
        <v>#N/A</v>
      </c>
      <c r="D1061" s="6" t="e">
        <v>#N/A</v>
      </c>
    </row>
    <row r="1062" spans="2:4">
      <c r="B1062" s="33" t="e">
        <f t="shared" si="19"/>
        <v>#N/A</v>
      </c>
      <c r="D1062" s="6" t="e">
        <v>#N/A</v>
      </c>
    </row>
    <row r="1063" spans="2:4">
      <c r="B1063" s="33" t="e">
        <f t="shared" si="19"/>
        <v>#N/A</v>
      </c>
      <c r="D1063" s="6" t="e">
        <v>#N/A</v>
      </c>
    </row>
    <row r="1064" spans="2:4">
      <c r="B1064" s="33" t="e">
        <f t="shared" si="19"/>
        <v>#N/A</v>
      </c>
      <c r="D1064" s="6" t="e">
        <v>#N/A</v>
      </c>
    </row>
    <row r="1065" spans="2:4">
      <c r="B1065" s="33" t="e">
        <f t="shared" si="19"/>
        <v>#N/A</v>
      </c>
      <c r="D1065" s="6" t="e">
        <v>#N/A</v>
      </c>
    </row>
    <row r="1066" spans="2:4">
      <c r="B1066" s="33" t="e">
        <f t="shared" si="19"/>
        <v>#N/A</v>
      </c>
      <c r="D1066" s="6" t="e">
        <v>#N/A</v>
      </c>
    </row>
    <row r="1067" spans="2:4">
      <c r="B1067" s="33" t="e">
        <f t="shared" si="19"/>
        <v>#N/A</v>
      </c>
      <c r="D1067" s="6" t="e">
        <v>#N/A</v>
      </c>
    </row>
    <row r="1068" spans="2:4">
      <c r="B1068" s="33" t="e">
        <f t="shared" si="19"/>
        <v>#N/A</v>
      </c>
      <c r="D1068" s="6" t="e">
        <v>#N/A</v>
      </c>
    </row>
    <row r="1069" spans="2:4">
      <c r="B1069" s="33" t="e">
        <f t="shared" si="19"/>
        <v>#N/A</v>
      </c>
      <c r="D1069" s="6" t="e">
        <v>#N/A</v>
      </c>
    </row>
    <row r="1070" spans="2:4">
      <c r="B1070" s="33" t="e">
        <f t="shared" si="19"/>
        <v>#N/A</v>
      </c>
      <c r="D1070" s="6" t="e">
        <v>#N/A</v>
      </c>
    </row>
    <row r="1071" spans="2:4">
      <c r="B1071" s="33" t="e">
        <f t="shared" si="19"/>
        <v>#N/A</v>
      </c>
      <c r="D1071" s="6" t="e">
        <v>#N/A</v>
      </c>
    </row>
    <row r="1072" spans="2:4">
      <c r="B1072" s="33" t="e">
        <f t="shared" si="19"/>
        <v>#N/A</v>
      </c>
      <c r="D1072" s="6" t="e">
        <v>#N/A</v>
      </c>
    </row>
    <row r="1073" spans="2:4">
      <c r="B1073" s="33" t="e">
        <f t="shared" si="19"/>
        <v>#N/A</v>
      </c>
      <c r="D1073" s="6" t="e">
        <v>#N/A</v>
      </c>
    </row>
    <row r="1074" spans="2:4">
      <c r="B1074" s="33" t="e">
        <f t="shared" si="19"/>
        <v>#N/A</v>
      </c>
      <c r="D1074" s="6" t="e">
        <v>#N/A</v>
      </c>
    </row>
    <row r="1075" spans="2:4">
      <c r="B1075" s="33" t="e">
        <f t="shared" si="19"/>
        <v>#N/A</v>
      </c>
      <c r="D1075" s="6" t="e">
        <v>#N/A</v>
      </c>
    </row>
    <row r="1076" spans="2:4">
      <c r="B1076" s="33" t="e">
        <f t="shared" si="19"/>
        <v>#N/A</v>
      </c>
      <c r="D1076" s="6" t="e">
        <v>#N/A</v>
      </c>
    </row>
    <row r="1077" spans="2:4">
      <c r="B1077" s="33" t="e">
        <f t="shared" si="19"/>
        <v>#N/A</v>
      </c>
      <c r="D1077" s="6" t="e">
        <v>#N/A</v>
      </c>
    </row>
    <row r="1078" spans="2:4">
      <c r="B1078" s="33" t="e">
        <f t="shared" si="19"/>
        <v>#N/A</v>
      </c>
      <c r="D1078" s="6" t="e">
        <v>#N/A</v>
      </c>
    </row>
    <row r="1079" spans="2:4">
      <c r="B1079" s="33" t="e">
        <f t="shared" si="19"/>
        <v>#N/A</v>
      </c>
      <c r="D1079" s="6" t="e">
        <v>#N/A</v>
      </c>
    </row>
    <row r="1080" spans="2:4">
      <c r="B1080" s="33" t="e">
        <f t="shared" si="19"/>
        <v>#N/A</v>
      </c>
      <c r="D1080" s="6" t="e">
        <v>#N/A</v>
      </c>
    </row>
    <row r="1081" spans="2:4">
      <c r="B1081" s="33" t="e">
        <f t="shared" si="19"/>
        <v>#N/A</v>
      </c>
      <c r="D1081" s="6" t="e">
        <v>#N/A</v>
      </c>
    </row>
    <row r="1082" spans="2:4">
      <c r="B1082" s="33" t="e">
        <f t="shared" si="19"/>
        <v>#N/A</v>
      </c>
      <c r="D1082" s="6" t="e">
        <v>#N/A</v>
      </c>
    </row>
    <row r="1083" spans="2:4">
      <c r="B1083" s="33" t="e">
        <f t="shared" si="19"/>
        <v>#N/A</v>
      </c>
      <c r="D1083" s="6" t="e">
        <v>#N/A</v>
      </c>
    </row>
    <row r="1084" spans="2:4">
      <c r="B1084" s="33" t="e">
        <f t="shared" si="19"/>
        <v>#N/A</v>
      </c>
      <c r="D1084" s="6" t="e">
        <v>#N/A</v>
      </c>
    </row>
    <row r="1085" spans="2:4">
      <c r="B1085" s="33" t="e">
        <f t="shared" si="19"/>
        <v>#N/A</v>
      </c>
      <c r="D1085" s="6" t="e">
        <v>#N/A</v>
      </c>
    </row>
    <row r="1086" spans="2:4">
      <c r="B1086" s="33" t="e">
        <f t="shared" si="19"/>
        <v>#N/A</v>
      </c>
      <c r="D1086" s="6" t="e">
        <v>#N/A</v>
      </c>
    </row>
    <row r="1087" spans="2:4">
      <c r="B1087" s="33" t="e">
        <f t="shared" si="19"/>
        <v>#N/A</v>
      </c>
      <c r="D1087" s="6" t="e">
        <v>#N/A</v>
      </c>
    </row>
    <row r="1088" spans="2:4">
      <c r="B1088" s="33" t="e">
        <f t="shared" si="19"/>
        <v>#N/A</v>
      </c>
      <c r="D1088" s="6" t="e">
        <v>#N/A</v>
      </c>
    </row>
    <row r="1089" spans="2:4">
      <c r="B1089" s="33" t="e">
        <f t="shared" si="19"/>
        <v>#N/A</v>
      </c>
      <c r="D1089" s="6" t="e">
        <v>#N/A</v>
      </c>
    </row>
    <row r="1090" spans="2:4">
      <c r="B1090" s="33" t="e">
        <f t="shared" si="19"/>
        <v>#N/A</v>
      </c>
      <c r="D1090" s="6" t="e">
        <v>#N/A</v>
      </c>
    </row>
    <row r="1091" spans="2:4">
      <c r="B1091" s="33" t="e">
        <f t="shared" si="19"/>
        <v>#N/A</v>
      </c>
      <c r="D1091" s="6" t="e">
        <v>#N/A</v>
      </c>
    </row>
    <row r="1092" spans="2:4">
      <c r="B1092" s="33" t="e">
        <f t="shared" si="19"/>
        <v>#N/A</v>
      </c>
      <c r="D1092" s="6" t="e">
        <v>#N/A</v>
      </c>
    </row>
    <row r="1093" spans="2:4">
      <c r="B1093" s="33" t="e">
        <f t="shared" si="19"/>
        <v>#N/A</v>
      </c>
      <c r="D1093" s="6" t="e">
        <v>#N/A</v>
      </c>
    </row>
    <row r="1094" spans="2:4">
      <c r="B1094" s="33" t="e">
        <f t="shared" si="19"/>
        <v>#N/A</v>
      </c>
      <c r="D1094" s="6" t="e">
        <v>#N/A</v>
      </c>
    </row>
    <row r="1095" spans="2:4">
      <c r="B1095" s="33" t="e">
        <f t="shared" si="19"/>
        <v>#N/A</v>
      </c>
      <c r="D1095" s="6" t="e">
        <v>#N/A</v>
      </c>
    </row>
    <row r="1096" spans="2:4">
      <c r="B1096" s="33" t="e">
        <f t="shared" si="19"/>
        <v>#N/A</v>
      </c>
      <c r="D1096" s="6" t="e">
        <v>#N/A</v>
      </c>
    </row>
    <row r="1097" spans="2:4">
      <c r="B1097" s="33" t="e">
        <f t="shared" si="19"/>
        <v>#N/A</v>
      </c>
      <c r="D1097" s="6" t="e">
        <v>#N/A</v>
      </c>
    </row>
    <row r="1098" spans="2:4">
      <c r="B1098" s="33" t="e">
        <f t="shared" si="19"/>
        <v>#N/A</v>
      </c>
      <c r="D1098" s="6" t="e">
        <v>#N/A</v>
      </c>
    </row>
    <row r="1099" spans="2:4">
      <c r="B1099" s="33" t="e">
        <f t="shared" si="19"/>
        <v>#N/A</v>
      </c>
      <c r="D1099" s="6" t="e">
        <v>#N/A</v>
      </c>
    </row>
    <row r="1100" spans="2:4">
      <c r="B1100" s="33" t="e">
        <f t="shared" si="19"/>
        <v>#N/A</v>
      </c>
      <c r="D1100" s="6" t="e">
        <v>#N/A</v>
      </c>
    </row>
    <row r="1101" spans="2:4">
      <c r="B1101" s="33" t="e">
        <f t="shared" ref="B1101:B1164" si="20">VLOOKUP(C1101,C:Z,$B$1,FALSE)</f>
        <v>#N/A</v>
      </c>
      <c r="D1101" s="6" t="e">
        <v>#N/A</v>
      </c>
    </row>
    <row r="1102" spans="2:4">
      <c r="B1102" s="33" t="e">
        <f t="shared" si="20"/>
        <v>#N/A</v>
      </c>
      <c r="D1102" s="6" t="e">
        <v>#N/A</v>
      </c>
    </row>
    <row r="1103" spans="2:4">
      <c r="B1103" s="33" t="e">
        <f t="shared" si="20"/>
        <v>#N/A</v>
      </c>
      <c r="D1103" s="6" t="e">
        <v>#N/A</v>
      </c>
    </row>
    <row r="1104" spans="2:4">
      <c r="B1104" s="33" t="e">
        <f t="shared" si="20"/>
        <v>#N/A</v>
      </c>
      <c r="D1104" s="6" t="e">
        <v>#N/A</v>
      </c>
    </row>
    <row r="1105" spans="2:4">
      <c r="B1105" s="33" t="e">
        <f t="shared" si="20"/>
        <v>#N/A</v>
      </c>
      <c r="D1105" s="6" t="e">
        <v>#N/A</v>
      </c>
    </row>
    <row r="1106" spans="2:4">
      <c r="B1106" s="33" t="e">
        <f t="shared" si="20"/>
        <v>#N/A</v>
      </c>
      <c r="D1106" s="6" t="e">
        <v>#N/A</v>
      </c>
    </row>
    <row r="1107" spans="2:4">
      <c r="B1107" s="33" t="e">
        <f t="shared" si="20"/>
        <v>#N/A</v>
      </c>
      <c r="D1107" s="6" t="e">
        <v>#N/A</v>
      </c>
    </row>
    <row r="1108" spans="2:4">
      <c r="B1108" s="33" t="e">
        <f t="shared" si="20"/>
        <v>#N/A</v>
      </c>
      <c r="D1108" s="6" t="e">
        <v>#N/A</v>
      </c>
    </row>
    <row r="1109" spans="2:4">
      <c r="B1109" s="33" t="e">
        <f t="shared" si="20"/>
        <v>#N/A</v>
      </c>
      <c r="D1109" s="6" t="e">
        <v>#N/A</v>
      </c>
    </row>
    <row r="1110" spans="2:4">
      <c r="B1110" s="33" t="e">
        <f t="shared" si="20"/>
        <v>#N/A</v>
      </c>
      <c r="D1110" s="6" t="e">
        <v>#N/A</v>
      </c>
    </row>
    <row r="1111" spans="2:4">
      <c r="B1111" s="33" t="e">
        <f t="shared" si="20"/>
        <v>#N/A</v>
      </c>
      <c r="D1111" s="6" t="e">
        <v>#N/A</v>
      </c>
    </row>
    <row r="1112" spans="2:4">
      <c r="B1112" s="33" t="e">
        <f t="shared" si="20"/>
        <v>#N/A</v>
      </c>
      <c r="D1112" s="6" t="e">
        <v>#N/A</v>
      </c>
    </row>
    <row r="1113" spans="2:4">
      <c r="B1113" s="33" t="e">
        <f t="shared" si="20"/>
        <v>#N/A</v>
      </c>
      <c r="D1113" s="6" t="e">
        <v>#N/A</v>
      </c>
    </row>
    <row r="1114" spans="2:4">
      <c r="B1114" s="33" t="e">
        <f t="shared" si="20"/>
        <v>#N/A</v>
      </c>
      <c r="D1114" s="6" t="e">
        <v>#N/A</v>
      </c>
    </row>
    <row r="1115" spans="2:4">
      <c r="B1115" s="33" t="e">
        <f t="shared" si="20"/>
        <v>#N/A</v>
      </c>
      <c r="D1115" s="6" t="e">
        <v>#N/A</v>
      </c>
    </row>
    <row r="1116" spans="2:4">
      <c r="B1116" s="33" t="e">
        <f t="shared" si="20"/>
        <v>#N/A</v>
      </c>
      <c r="D1116" s="6" t="e">
        <v>#N/A</v>
      </c>
    </row>
    <row r="1117" spans="2:4">
      <c r="B1117" s="33" t="e">
        <f t="shared" si="20"/>
        <v>#N/A</v>
      </c>
      <c r="D1117" s="6" t="e">
        <v>#N/A</v>
      </c>
    </row>
    <row r="1118" spans="2:4">
      <c r="B1118" s="33" t="e">
        <f t="shared" si="20"/>
        <v>#N/A</v>
      </c>
      <c r="D1118" s="6" t="e">
        <v>#N/A</v>
      </c>
    </row>
    <row r="1119" spans="2:4">
      <c r="B1119" s="33" t="e">
        <f t="shared" si="20"/>
        <v>#N/A</v>
      </c>
      <c r="D1119" s="6" t="e">
        <v>#N/A</v>
      </c>
    </row>
    <row r="1120" spans="2:4">
      <c r="B1120" s="33" t="e">
        <f t="shared" si="20"/>
        <v>#N/A</v>
      </c>
      <c r="D1120" s="6" t="e">
        <v>#N/A</v>
      </c>
    </row>
    <row r="1121" spans="2:4">
      <c r="B1121" s="33" t="e">
        <f t="shared" si="20"/>
        <v>#N/A</v>
      </c>
      <c r="D1121" s="6" t="e">
        <v>#N/A</v>
      </c>
    </row>
    <row r="1122" spans="2:4">
      <c r="B1122" s="33" t="e">
        <f t="shared" si="20"/>
        <v>#N/A</v>
      </c>
      <c r="D1122" s="6" t="e">
        <v>#N/A</v>
      </c>
    </row>
    <row r="1123" spans="2:4">
      <c r="B1123" s="33" t="e">
        <f t="shared" si="20"/>
        <v>#N/A</v>
      </c>
      <c r="D1123" s="6" t="e">
        <v>#N/A</v>
      </c>
    </row>
    <row r="1124" spans="2:4">
      <c r="B1124" s="33" t="e">
        <f t="shared" si="20"/>
        <v>#N/A</v>
      </c>
      <c r="D1124" s="6" t="e">
        <v>#N/A</v>
      </c>
    </row>
    <row r="1125" spans="2:4">
      <c r="B1125" s="33" t="e">
        <f t="shared" si="20"/>
        <v>#N/A</v>
      </c>
      <c r="D1125" s="6" t="e">
        <v>#N/A</v>
      </c>
    </row>
    <row r="1126" spans="2:4">
      <c r="B1126" s="33" t="e">
        <f t="shared" si="20"/>
        <v>#N/A</v>
      </c>
      <c r="D1126" s="6" t="e">
        <v>#N/A</v>
      </c>
    </row>
    <row r="1127" spans="2:4">
      <c r="B1127" s="33" t="e">
        <f t="shared" si="20"/>
        <v>#N/A</v>
      </c>
      <c r="D1127" s="6" t="e">
        <v>#N/A</v>
      </c>
    </row>
    <row r="1128" spans="2:4">
      <c r="B1128" s="33" t="e">
        <f t="shared" si="20"/>
        <v>#N/A</v>
      </c>
      <c r="D1128" s="6" t="e">
        <v>#N/A</v>
      </c>
    </row>
    <row r="1129" spans="2:4">
      <c r="B1129" s="33" t="e">
        <f t="shared" si="20"/>
        <v>#N/A</v>
      </c>
      <c r="D1129" s="6" t="e">
        <v>#N/A</v>
      </c>
    </row>
    <row r="1130" spans="2:4">
      <c r="B1130" s="33" t="e">
        <f t="shared" si="20"/>
        <v>#N/A</v>
      </c>
      <c r="D1130" s="6" t="e">
        <v>#N/A</v>
      </c>
    </row>
    <row r="1131" spans="2:4">
      <c r="B1131" s="33" t="e">
        <f t="shared" si="20"/>
        <v>#N/A</v>
      </c>
      <c r="D1131" s="6" t="e">
        <v>#N/A</v>
      </c>
    </row>
    <row r="1132" spans="2:4">
      <c r="B1132" s="33" t="e">
        <f t="shared" si="20"/>
        <v>#N/A</v>
      </c>
      <c r="D1132" s="6" t="e">
        <v>#N/A</v>
      </c>
    </row>
    <row r="1133" spans="2:4">
      <c r="B1133" s="33" t="e">
        <f t="shared" si="20"/>
        <v>#N/A</v>
      </c>
      <c r="D1133" s="6" t="e">
        <v>#N/A</v>
      </c>
    </row>
    <row r="1134" spans="2:4">
      <c r="B1134" s="33" t="e">
        <f t="shared" si="20"/>
        <v>#N/A</v>
      </c>
      <c r="D1134" s="6" t="e">
        <v>#N/A</v>
      </c>
    </row>
    <row r="1135" spans="2:4">
      <c r="B1135" s="33" t="e">
        <f t="shared" si="20"/>
        <v>#N/A</v>
      </c>
      <c r="D1135" s="6" t="e">
        <v>#N/A</v>
      </c>
    </row>
    <row r="1136" spans="2:4">
      <c r="B1136" s="33" t="e">
        <f t="shared" si="20"/>
        <v>#N/A</v>
      </c>
      <c r="D1136" s="6" t="e">
        <v>#N/A</v>
      </c>
    </row>
    <row r="1137" spans="2:4">
      <c r="B1137" s="33" t="e">
        <f t="shared" si="20"/>
        <v>#N/A</v>
      </c>
      <c r="D1137" s="6" t="e">
        <v>#N/A</v>
      </c>
    </row>
    <row r="1138" spans="2:4">
      <c r="B1138" s="33" t="e">
        <f t="shared" si="20"/>
        <v>#N/A</v>
      </c>
      <c r="D1138" s="6" t="e">
        <v>#N/A</v>
      </c>
    </row>
    <row r="1139" spans="2:4">
      <c r="B1139" s="33" t="e">
        <f t="shared" si="20"/>
        <v>#N/A</v>
      </c>
      <c r="D1139" s="6" t="e">
        <v>#N/A</v>
      </c>
    </row>
    <row r="1140" spans="2:4">
      <c r="B1140" s="33" t="e">
        <f t="shared" si="20"/>
        <v>#N/A</v>
      </c>
      <c r="D1140" s="6" t="e">
        <v>#N/A</v>
      </c>
    </row>
    <row r="1141" spans="2:4">
      <c r="B1141" s="33" t="e">
        <f t="shared" si="20"/>
        <v>#N/A</v>
      </c>
      <c r="D1141" s="6" t="e">
        <v>#N/A</v>
      </c>
    </row>
    <row r="1142" spans="2:4">
      <c r="B1142" s="33" t="e">
        <f t="shared" si="20"/>
        <v>#N/A</v>
      </c>
      <c r="D1142" s="6" t="e">
        <v>#N/A</v>
      </c>
    </row>
    <row r="1143" spans="2:4">
      <c r="B1143" s="33" t="e">
        <f t="shared" si="20"/>
        <v>#N/A</v>
      </c>
      <c r="D1143" s="6" t="e">
        <v>#N/A</v>
      </c>
    </row>
    <row r="1144" spans="2:4">
      <c r="B1144" s="33" t="e">
        <f t="shared" si="20"/>
        <v>#N/A</v>
      </c>
      <c r="D1144" s="6" t="e">
        <v>#N/A</v>
      </c>
    </row>
    <row r="1145" spans="2:4">
      <c r="B1145" s="33" t="e">
        <f t="shared" si="20"/>
        <v>#N/A</v>
      </c>
      <c r="D1145" s="6" t="e">
        <v>#N/A</v>
      </c>
    </row>
    <row r="1146" spans="2:4">
      <c r="B1146" s="33" t="e">
        <f t="shared" si="20"/>
        <v>#N/A</v>
      </c>
      <c r="D1146" s="6" t="e">
        <v>#N/A</v>
      </c>
    </row>
    <row r="1147" spans="2:4">
      <c r="B1147" s="33" t="e">
        <f t="shared" si="20"/>
        <v>#N/A</v>
      </c>
      <c r="D1147" s="6" t="e">
        <v>#N/A</v>
      </c>
    </row>
    <row r="1148" spans="2:4">
      <c r="B1148" s="33" t="e">
        <f t="shared" si="20"/>
        <v>#N/A</v>
      </c>
      <c r="D1148" s="6" t="e">
        <v>#N/A</v>
      </c>
    </row>
    <row r="1149" spans="2:4">
      <c r="B1149" s="33" t="e">
        <f t="shared" si="20"/>
        <v>#N/A</v>
      </c>
      <c r="D1149" s="6" t="e">
        <v>#N/A</v>
      </c>
    </row>
    <row r="1150" spans="2:4">
      <c r="B1150" s="33" t="e">
        <f t="shared" si="20"/>
        <v>#N/A</v>
      </c>
      <c r="D1150" s="6" t="e">
        <v>#N/A</v>
      </c>
    </row>
    <row r="1151" spans="2:4">
      <c r="B1151" s="33" t="e">
        <f t="shared" si="20"/>
        <v>#N/A</v>
      </c>
      <c r="D1151" s="6" t="e">
        <v>#N/A</v>
      </c>
    </row>
    <row r="1152" spans="2:4">
      <c r="B1152" s="33" t="e">
        <f t="shared" si="20"/>
        <v>#N/A</v>
      </c>
      <c r="D1152" s="6" t="e">
        <v>#N/A</v>
      </c>
    </row>
    <row r="1153" spans="2:4">
      <c r="B1153" s="33" t="e">
        <f t="shared" si="20"/>
        <v>#N/A</v>
      </c>
      <c r="D1153" s="6" t="e">
        <v>#N/A</v>
      </c>
    </row>
    <row r="1154" spans="2:4">
      <c r="B1154" s="33" t="e">
        <f t="shared" si="20"/>
        <v>#N/A</v>
      </c>
      <c r="D1154" s="6" t="e">
        <v>#N/A</v>
      </c>
    </row>
    <row r="1155" spans="2:4">
      <c r="B1155" s="33" t="e">
        <f t="shared" si="20"/>
        <v>#N/A</v>
      </c>
      <c r="D1155" s="6" t="e">
        <v>#N/A</v>
      </c>
    </row>
    <row r="1156" spans="2:4">
      <c r="B1156" s="33" t="e">
        <f t="shared" si="20"/>
        <v>#N/A</v>
      </c>
      <c r="D1156" s="6" t="e">
        <v>#N/A</v>
      </c>
    </row>
    <row r="1157" spans="2:4">
      <c r="B1157" s="33" t="e">
        <f t="shared" si="20"/>
        <v>#N/A</v>
      </c>
      <c r="D1157" s="6" t="e">
        <v>#N/A</v>
      </c>
    </row>
    <row r="1158" spans="2:4">
      <c r="B1158" s="33" t="e">
        <f t="shared" si="20"/>
        <v>#N/A</v>
      </c>
      <c r="D1158" s="6" t="e">
        <v>#N/A</v>
      </c>
    </row>
    <row r="1159" spans="2:4">
      <c r="B1159" s="33" t="e">
        <f t="shared" si="20"/>
        <v>#N/A</v>
      </c>
      <c r="D1159" s="6" t="e">
        <v>#N/A</v>
      </c>
    </row>
    <row r="1160" spans="2:4">
      <c r="B1160" s="33" t="e">
        <f t="shared" si="20"/>
        <v>#N/A</v>
      </c>
      <c r="D1160" s="6" t="e">
        <v>#N/A</v>
      </c>
    </row>
    <row r="1161" spans="2:4">
      <c r="B1161" s="33" t="e">
        <f t="shared" si="20"/>
        <v>#N/A</v>
      </c>
      <c r="D1161" s="6" t="e">
        <v>#N/A</v>
      </c>
    </row>
    <row r="1162" spans="2:4">
      <c r="B1162" s="33" t="e">
        <f t="shared" si="20"/>
        <v>#N/A</v>
      </c>
      <c r="D1162" s="6" t="e">
        <v>#N/A</v>
      </c>
    </row>
    <row r="1163" spans="2:4">
      <c r="B1163" s="33" t="e">
        <f t="shared" si="20"/>
        <v>#N/A</v>
      </c>
      <c r="D1163" s="6" t="e">
        <v>#N/A</v>
      </c>
    </row>
    <row r="1164" spans="2:4">
      <c r="B1164" s="33" t="e">
        <f t="shared" si="20"/>
        <v>#N/A</v>
      </c>
      <c r="D1164" s="6" t="e">
        <v>#N/A</v>
      </c>
    </row>
    <row r="1165" spans="2:4">
      <c r="B1165" s="33" t="e">
        <f t="shared" ref="B1165:B1228" si="21">VLOOKUP(C1165,C:Z,$B$1,FALSE)</f>
        <v>#N/A</v>
      </c>
      <c r="D1165" s="6" t="e">
        <v>#N/A</v>
      </c>
    </row>
    <row r="1166" spans="2:4">
      <c r="B1166" s="33" t="e">
        <f t="shared" si="21"/>
        <v>#N/A</v>
      </c>
      <c r="D1166" s="6" t="e">
        <v>#N/A</v>
      </c>
    </row>
    <row r="1167" spans="2:4">
      <c r="B1167" s="33" t="e">
        <f t="shared" si="21"/>
        <v>#N/A</v>
      </c>
      <c r="D1167" s="6" t="e">
        <v>#N/A</v>
      </c>
    </row>
    <row r="1168" spans="2:4">
      <c r="B1168" s="33" t="e">
        <f t="shared" si="21"/>
        <v>#N/A</v>
      </c>
      <c r="D1168" s="6" t="e">
        <v>#N/A</v>
      </c>
    </row>
    <row r="1169" spans="2:4">
      <c r="B1169" s="33" t="e">
        <f t="shared" si="21"/>
        <v>#N/A</v>
      </c>
      <c r="D1169" s="6" t="e">
        <v>#N/A</v>
      </c>
    </row>
    <row r="1170" spans="2:4">
      <c r="B1170" s="33" t="e">
        <f t="shared" si="21"/>
        <v>#N/A</v>
      </c>
      <c r="D1170" s="6" t="e">
        <v>#N/A</v>
      </c>
    </row>
    <row r="1171" spans="2:4">
      <c r="B1171" s="33" t="e">
        <f t="shared" si="21"/>
        <v>#N/A</v>
      </c>
      <c r="D1171" s="6" t="e">
        <v>#N/A</v>
      </c>
    </row>
    <row r="1172" spans="2:4">
      <c r="B1172" s="33" t="e">
        <f t="shared" si="21"/>
        <v>#N/A</v>
      </c>
      <c r="D1172" s="6" t="e">
        <v>#N/A</v>
      </c>
    </row>
    <row r="1173" spans="2:4">
      <c r="B1173" s="33" t="e">
        <f t="shared" si="21"/>
        <v>#N/A</v>
      </c>
      <c r="D1173" s="6" t="e">
        <v>#N/A</v>
      </c>
    </row>
    <row r="1174" spans="2:4">
      <c r="B1174" s="33" t="e">
        <f t="shared" si="21"/>
        <v>#N/A</v>
      </c>
      <c r="D1174" s="6" t="e">
        <v>#N/A</v>
      </c>
    </row>
    <row r="1175" spans="2:4">
      <c r="B1175" s="33" t="e">
        <f t="shared" si="21"/>
        <v>#N/A</v>
      </c>
      <c r="D1175" s="6" t="e">
        <v>#N/A</v>
      </c>
    </row>
    <row r="1176" spans="2:4">
      <c r="B1176" s="33" t="e">
        <f t="shared" si="21"/>
        <v>#N/A</v>
      </c>
      <c r="D1176" s="6" t="e">
        <v>#N/A</v>
      </c>
    </row>
    <row r="1177" spans="2:4">
      <c r="B1177" s="33" t="e">
        <f t="shared" si="21"/>
        <v>#N/A</v>
      </c>
      <c r="D1177" s="6" t="e">
        <v>#N/A</v>
      </c>
    </row>
    <row r="1178" spans="2:4">
      <c r="B1178" s="33" t="e">
        <f t="shared" si="21"/>
        <v>#N/A</v>
      </c>
      <c r="D1178" s="6" t="e">
        <v>#N/A</v>
      </c>
    </row>
    <row r="1179" spans="2:4">
      <c r="B1179" s="33" t="e">
        <f t="shared" si="21"/>
        <v>#N/A</v>
      </c>
      <c r="D1179" s="6" t="e">
        <v>#N/A</v>
      </c>
    </row>
    <row r="1180" spans="2:4">
      <c r="B1180" s="33" t="e">
        <f t="shared" si="21"/>
        <v>#N/A</v>
      </c>
      <c r="D1180" s="6" t="e">
        <v>#N/A</v>
      </c>
    </row>
    <row r="1181" spans="2:4">
      <c r="B1181" s="33" t="e">
        <f t="shared" si="21"/>
        <v>#N/A</v>
      </c>
      <c r="D1181" s="6" t="e">
        <v>#N/A</v>
      </c>
    </row>
    <row r="1182" spans="2:4">
      <c r="B1182" s="33" t="e">
        <f t="shared" si="21"/>
        <v>#N/A</v>
      </c>
      <c r="D1182" s="6" t="e">
        <v>#N/A</v>
      </c>
    </row>
    <row r="1183" spans="2:4">
      <c r="B1183" s="33" t="e">
        <f t="shared" si="21"/>
        <v>#N/A</v>
      </c>
      <c r="D1183" s="6" t="e">
        <v>#N/A</v>
      </c>
    </row>
    <row r="1184" spans="2:4">
      <c r="B1184" s="33" t="e">
        <f t="shared" si="21"/>
        <v>#N/A</v>
      </c>
      <c r="D1184" s="6" t="e">
        <v>#N/A</v>
      </c>
    </row>
    <row r="1185" spans="2:4">
      <c r="B1185" s="33" t="e">
        <f t="shared" si="21"/>
        <v>#N/A</v>
      </c>
      <c r="D1185" s="6" t="e">
        <v>#N/A</v>
      </c>
    </row>
    <row r="1186" spans="2:4">
      <c r="B1186" s="33" t="e">
        <f t="shared" si="21"/>
        <v>#N/A</v>
      </c>
      <c r="D1186" s="6" t="e">
        <v>#N/A</v>
      </c>
    </row>
    <row r="1187" spans="2:4">
      <c r="B1187" s="33" t="e">
        <f t="shared" si="21"/>
        <v>#N/A</v>
      </c>
      <c r="D1187" s="6" t="e">
        <v>#N/A</v>
      </c>
    </row>
    <row r="1188" spans="2:4">
      <c r="B1188" s="33" t="e">
        <f t="shared" si="21"/>
        <v>#N/A</v>
      </c>
      <c r="D1188" s="6" t="e">
        <v>#N/A</v>
      </c>
    </row>
    <row r="1189" spans="2:4">
      <c r="B1189" s="33" t="e">
        <f t="shared" si="21"/>
        <v>#N/A</v>
      </c>
      <c r="D1189" s="6" t="e">
        <v>#N/A</v>
      </c>
    </row>
    <row r="1190" spans="2:4">
      <c r="B1190" s="33" t="e">
        <f t="shared" si="21"/>
        <v>#N/A</v>
      </c>
      <c r="D1190" s="6" t="e">
        <v>#N/A</v>
      </c>
    </row>
    <row r="1191" spans="2:4">
      <c r="B1191" s="33" t="e">
        <f t="shared" si="21"/>
        <v>#N/A</v>
      </c>
      <c r="D1191" s="6" t="e">
        <v>#N/A</v>
      </c>
    </row>
    <row r="1192" spans="2:4">
      <c r="B1192" s="33" t="e">
        <f t="shared" si="21"/>
        <v>#N/A</v>
      </c>
      <c r="D1192" s="6" t="e">
        <v>#N/A</v>
      </c>
    </row>
    <row r="1193" spans="2:4">
      <c r="B1193" s="33" t="e">
        <f t="shared" si="21"/>
        <v>#N/A</v>
      </c>
      <c r="D1193" s="6" t="e">
        <v>#N/A</v>
      </c>
    </row>
    <row r="1194" spans="2:4">
      <c r="B1194" s="33" t="e">
        <f t="shared" si="21"/>
        <v>#N/A</v>
      </c>
      <c r="D1194" s="6" t="e">
        <v>#N/A</v>
      </c>
    </row>
    <row r="1195" spans="2:4">
      <c r="B1195" s="33" t="e">
        <f t="shared" si="21"/>
        <v>#N/A</v>
      </c>
      <c r="D1195" s="6" t="e">
        <v>#N/A</v>
      </c>
    </row>
    <row r="1196" spans="2:4">
      <c r="B1196" s="33" t="e">
        <f t="shared" si="21"/>
        <v>#N/A</v>
      </c>
      <c r="D1196" s="6" t="e">
        <v>#N/A</v>
      </c>
    </row>
    <row r="1197" spans="2:4">
      <c r="B1197" s="33" t="e">
        <f t="shared" si="21"/>
        <v>#N/A</v>
      </c>
      <c r="D1197" s="6" t="e">
        <v>#N/A</v>
      </c>
    </row>
    <row r="1198" spans="2:4">
      <c r="B1198" s="33" t="e">
        <f t="shared" si="21"/>
        <v>#N/A</v>
      </c>
      <c r="D1198" s="6" t="e">
        <v>#N/A</v>
      </c>
    </row>
    <row r="1199" spans="2:4">
      <c r="B1199" s="33" t="e">
        <f t="shared" si="21"/>
        <v>#N/A</v>
      </c>
      <c r="D1199" s="6" t="e">
        <v>#N/A</v>
      </c>
    </row>
    <row r="1200" spans="2:4">
      <c r="B1200" s="33" t="e">
        <f t="shared" si="21"/>
        <v>#N/A</v>
      </c>
      <c r="D1200" s="6" t="e">
        <v>#N/A</v>
      </c>
    </row>
    <row r="1201" spans="2:4">
      <c r="B1201" s="33" t="e">
        <f t="shared" si="21"/>
        <v>#N/A</v>
      </c>
      <c r="D1201" s="6" t="e">
        <v>#N/A</v>
      </c>
    </row>
    <row r="1202" spans="2:4">
      <c r="B1202" s="33" t="e">
        <f t="shared" si="21"/>
        <v>#N/A</v>
      </c>
      <c r="D1202" s="6" t="e">
        <v>#N/A</v>
      </c>
    </row>
    <row r="1203" spans="2:4">
      <c r="B1203" s="33" t="e">
        <f t="shared" si="21"/>
        <v>#N/A</v>
      </c>
      <c r="D1203" s="6" t="e">
        <v>#N/A</v>
      </c>
    </row>
    <row r="1204" spans="2:4">
      <c r="B1204" s="33" t="e">
        <f t="shared" si="21"/>
        <v>#N/A</v>
      </c>
      <c r="D1204" s="6" t="e">
        <v>#N/A</v>
      </c>
    </row>
    <row r="1205" spans="2:4">
      <c r="B1205" s="33" t="e">
        <f t="shared" si="21"/>
        <v>#N/A</v>
      </c>
      <c r="D1205" s="6" t="e">
        <v>#N/A</v>
      </c>
    </row>
    <row r="1206" spans="2:4">
      <c r="B1206" s="33" t="e">
        <f t="shared" si="21"/>
        <v>#N/A</v>
      </c>
      <c r="D1206" s="6" t="e">
        <v>#N/A</v>
      </c>
    </row>
    <row r="1207" spans="2:4">
      <c r="B1207" s="33" t="e">
        <f t="shared" si="21"/>
        <v>#N/A</v>
      </c>
      <c r="D1207" s="6" t="e">
        <v>#N/A</v>
      </c>
    </row>
    <row r="1208" spans="2:4">
      <c r="B1208" s="33" t="e">
        <f t="shared" si="21"/>
        <v>#N/A</v>
      </c>
      <c r="D1208" s="6" t="e">
        <v>#N/A</v>
      </c>
    </row>
    <row r="1209" spans="2:4">
      <c r="B1209" s="33" t="e">
        <f t="shared" si="21"/>
        <v>#N/A</v>
      </c>
      <c r="D1209" s="6" t="e">
        <v>#N/A</v>
      </c>
    </row>
    <row r="1210" spans="2:4">
      <c r="B1210" s="33" t="e">
        <f t="shared" si="21"/>
        <v>#N/A</v>
      </c>
      <c r="D1210" s="6" t="e">
        <v>#N/A</v>
      </c>
    </row>
    <row r="1211" spans="2:4">
      <c r="B1211" s="33" t="e">
        <f t="shared" si="21"/>
        <v>#N/A</v>
      </c>
      <c r="D1211" s="6" t="e">
        <v>#N/A</v>
      </c>
    </row>
    <row r="1212" spans="2:4">
      <c r="B1212" s="33" t="e">
        <f t="shared" si="21"/>
        <v>#N/A</v>
      </c>
      <c r="D1212" s="6" t="e">
        <v>#N/A</v>
      </c>
    </row>
    <row r="1213" spans="2:4">
      <c r="B1213" s="33" t="e">
        <f t="shared" si="21"/>
        <v>#N/A</v>
      </c>
      <c r="D1213" s="6" t="e">
        <v>#N/A</v>
      </c>
    </row>
    <row r="1214" spans="2:4">
      <c r="B1214" s="33" t="e">
        <f t="shared" si="21"/>
        <v>#N/A</v>
      </c>
      <c r="D1214" s="6" t="e">
        <v>#N/A</v>
      </c>
    </row>
    <row r="1215" spans="2:4">
      <c r="B1215" s="33" t="e">
        <f t="shared" si="21"/>
        <v>#N/A</v>
      </c>
      <c r="D1215" s="6" t="e">
        <v>#N/A</v>
      </c>
    </row>
    <row r="1216" spans="2:4">
      <c r="B1216" s="33" t="e">
        <f t="shared" si="21"/>
        <v>#N/A</v>
      </c>
      <c r="D1216" s="6" t="e">
        <v>#N/A</v>
      </c>
    </row>
    <row r="1217" spans="2:4">
      <c r="B1217" s="33" t="e">
        <f t="shared" si="21"/>
        <v>#N/A</v>
      </c>
      <c r="D1217" s="6" t="e">
        <v>#N/A</v>
      </c>
    </row>
    <row r="1218" spans="2:4">
      <c r="B1218" s="33" t="e">
        <f t="shared" si="21"/>
        <v>#N/A</v>
      </c>
      <c r="D1218" s="6" t="e">
        <v>#N/A</v>
      </c>
    </row>
    <row r="1219" spans="2:4">
      <c r="B1219" s="33" t="e">
        <f t="shared" si="21"/>
        <v>#N/A</v>
      </c>
      <c r="D1219" s="6" t="e">
        <v>#N/A</v>
      </c>
    </row>
    <row r="1220" spans="2:4">
      <c r="B1220" s="33" t="e">
        <f t="shared" si="21"/>
        <v>#N/A</v>
      </c>
      <c r="D1220" s="6" t="e">
        <v>#N/A</v>
      </c>
    </row>
    <row r="1221" spans="2:4">
      <c r="B1221" s="33" t="e">
        <f t="shared" si="21"/>
        <v>#N/A</v>
      </c>
      <c r="D1221" s="6" t="e">
        <v>#N/A</v>
      </c>
    </row>
    <row r="1222" spans="2:4">
      <c r="B1222" s="33" t="e">
        <f t="shared" si="21"/>
        <v>#N/A</v>
      </c>
      <c r="D1222" s="6" t="e">
        <v>#N/A</v>
      </c>
    </row>
    <row r="1223" spans="2:4">
      <c r="B1223" s="33" t="e">
        <f t="shared" si="21"/>
        <v>#N/A</v>
      </c>
      <c r="D1223" s="6" t="e">
        <v>#N/A</v>
      </c>
    </row>
    <row r="1224" spans="2:4">
      <c r="B1224" s="33" t="e">
        <f t="shared" si="21"/>
        <v>#N/A</v>
      </c>
      <c r="D1224" s="6" t="e">
        <v>#N/A</v>
      </c>
    </row>
    <row r="1225" spans="2:4">
      <c r="B1225" s="33" t="e">
        <f t="shared" si="21"/>
        <v>#N/A</v>
      </c>
      <c r="D1225" s="6" t="e">
        <v>#N/A</v>
      </c>
    </row>
    <row r="1226" spans="2:4">
      <c r="B1226" s="33" t="e">
        <f t="shared" si="21"/>
        <v>#N/A</v>
      </c>
      <c r="D1226" s="6" t="e">
        <v>#N/A</v>
      </c>
    </row>
    <row r="1227" spans="2:4">
      <c r="B1227" s="33" t="e">
        <f t="shared" si="21"/>
        <v>#N/A</v>
      </c>
      <c r="D1227" s="6" t="e">
        <v>#N/A</v>
      </c>
    </row>
    <row r="1228" spans="2:4">
      <c r="B1228" s="33" t="e">
        <f t="shared" si="21"/>
        <v>#N/A</v>
      </c>
      <c r="D1228" s="6" t="e">
        <v>#N/A</v>
      </c>
    </row>
    <row r="1229" spans="2:4">
      <c r="B1229" s="33" t="e">
        <f t="shared" ref="B1229:B1292" si="22">VLOOKUP(C1229,C:Z,$B$1,FALSE)</f>
        <v>#N/A</v>
      </c>
      <c r="D1229" s="6" t="e">
        <v>#N/A</v>
      </c>
    </row>
    <row r="1230" spans="2:4">
      <c r="B1230" s="33" t="e">
        <f t="shared" si="22"/>
        <v>#N/A</v>
      </c>
      <c r="D1230" s="6" t="e">
        <v>#N/A</v>
      </c>
    </row>
    <row r="1231" spans="2:4">
      <c r="B1231" s="33" t="e">
        <f t="shared" si="22"/>
        <v>#N/A</v>
      </c>
      <c r="D1231" s="6" t="e">
        <v>#N/A</v>
      </c>
    </row>
    <row r="1232" spans="2:4">
      <c r="B1232" s="33" t="e">
        <f t="shared" si="22"/>
        <v>#N/A</v>
      </c>
      <c r="D1232" s="6" t="e">
        <v>#N/A</v>
      </c>
    </row>
    <row r="1233" spans="2:4">
      <c r="B1233" s="33" t="e">
        <f t="shared" si="22"/>
        <v>#N/A</v>
      </c>
      <c r="D1233" s="6" t="e">
        <v>#N/A</v>
      </c>
    </row>
    <row r="1234" spans="2:4">
      <c r="B1234" s="33" t="e">
        <f t="shared" si="22"/>
        <v>#N/A</v>
      </c>
      <c r="D1234" s="6" t="e">
        <v>#N/A</v>
      </c>
    </row>
    <row r="1235" spans="2:4">
      <c r="B1235" s="33" t="e">
        <f t="shared" si="22"/>
        <v>#N/A</v>
      </c>
      <c r="D1235" s="6" t="e">
        <v>#N/A</v>
      </c>
    </row>
    <row r="1236" spans="2:4">
      <c r="B1236" s="33" t="e">
        <f t="shared" si="22"/>
        <v>#N/A</v>
      </c>
      <c r="D1236" s="6" t="e">
        <v>#N/A</v>
      </c>
    </row>
    <row r="1237" spans="2:4">
      <c r="B1237" s="33" t="e">
        <f t="shared" si="22"/>
        <v>#N/A</v>
      </c>
      <c r="D1237" s="6" t="e">
        <v>#N/A</v>
      </c>
    </row>
    <row r="1238" spans="2:4">
      <c r="B1238" s="33" t="e">
        <f t="shared" si="22"/>
        <v>#N/A</v>
      </c>
      <c r="D1238" s="6" t="e">
        <v>#N/A</v>
      </c>
    </row>
    <row r="1239" spans="2:4">
      <c r="B1239" s="33" t="e">
        <f t="shared" si="22"/>
        <v>#N/A</v>
      </c>
      <c r="D1239" s="6" t="e">
        <v>#N/A</v>
      </c>
    </row>
    <row r="1240" spans="2:4">
      <c r="B1240" s="33" t="e">
        <f t="shared" si="22"/>
        <v>#N/A</v>
      </c>
      <c r="D1240" s="6" t="e">
        <v>#N/A</v>
      </c>
    </row>
    <row r="1241" spans="2:4">
      <c r="B1241" s="33" t="e">
        <f t="shared" si="22"/>
        <v>#N/A</v>
      </c>
      <c r="D1241" s="6" t="e">
        <v>#N/A</v>
      </c>
    </row>
    <row r="1242" spans="2:4">
      <c r="B1242" s="33" t="e">
        <f t="shared" si="22"/>
        <v>#N/A</v>
      </c>
      <c r="D1242" s="6" t="e">
        <v>#N/A</v>
      </c>
    </row>
    <row r="1243" spans="2:4">
      <c r="B1243" s="33" t="e">
        <f t="shared" si="22"/>
        <v>#N/A</v>
      </c>
      <c r="D1243" s="6" t="e">
        <v>#N/A</v>
      </c>
    </row>
    <row r="1244" spans="2:4">
      <c r="B1244" s="33" t="e">
        <f t="shared" si="22"/>
        <v>#N/A</v>
      </c>
      <c r="D1244" s="6" t="e">
        <v>#N/A</v>
      </c>
    </row>
    <row r="1245" spans="2:4">
      <c r="B1245" s="33" t="e">
        <f t="shared" si="22"/>
        <v>#N/A</v>
      </c>
      <c r="D1245" s="6" t="e">
        <v>#N/A</v>
      </c>
    </row>
    <row r="1246" spans="2:4">
      <c r="B1246" s="33" t="e">
        <f t="shared" si="22"/>
        <v>#N/A</v>
      </c>
      <c r="D1246" s="6" t="e">
        <v>#N/A</v>
      </c>
    </row>
    <row r="1247" spans="2:4">
      <c r="B1247" s="33" t="e">
        <f t="shared" si="22"/>
        <v>#N/A</v>
      </c>
      <c r="D1247" s="6" t="e">
        <v>#N/A</v>
      </c>
    </row>
    <row r="1248" spans="2:4">
      <c r="B1248" s="33" t="e">
        <f t="shared" si="22"/>
        <v>#N/A</v>
      </c>
      <c r="D1248" s="6" t="e">
        <v>#N/A</v>
      </c>
    </row>
    <row r="1249" spans="2:4">
      <c r="B1249" s="33" t="e">
        <f t="shared" si="22"/>
        <v>#N/A</v>
      </c>
      <c r="D1249" s="6" t="e">
        <v>#N/A</v>
      </c>
    </row>
    <row r="1250" spans="2:4">
      <c r="B1250" s="33" t="e">
        <f t="shared" si="22"/>
        <v>#N/A</v>
      </c>
      <c r="D1250" s="6" t="e">
        <v>#N/A</v>
      </c>
    </row>
    <row r="1251" spans="2:4">
      <c r="B1251" s="33" t="e">
        <f t="shared" si="22"/>
        <v>#N/A</v>
      </c>
      <c r="D1251" s="6" t="e">
        <v>#N/A</v>
      </c>
    </row>
    <row r="1252" spans="2:4">
      <c r="B1252" s="33" t="e">
        <f t="shared" si="22"/>
        <v>#N/A</v>
      </c>
      <c r="D1252" s="6" t="e">
        <v>#N/A</v>
      </c>
    </row>
    <row r="1253" spans="2:4">
      <c r="B1253" s="33" t="e">
        <f t="shared" si="22"/>
        <v>#N/A</v>
      </c>
      <c r="D1253" s="6" t="e">
        <v>#N/A</v>
      </c>
    </row>
    <row r="1254" spans="2:4">
      <c r="B1254" s="33" t="e">
        <f t="shared" si="22"/>
        <v>#N/A</v>
      </c>
      <c r="D1254" s="6" t="e">
        <v>#N/A</v>
      </c>
    </row>
    <row r="1255" spans="2:4">
      <c r="B1255" s="33" t="e">
        <f t="shared" si="22"/>
        <v>#N/A</v>
      </c>
      <c r="D1255" s="6" t="e">
        <v>#N/A</v>
      </c>
    </row>
    <row r="1256" spans="2:4">
      <c r="B1256" s="33" t="e">
        <f t="shared" si="22"/>
        <v>#N/A</v>
      </c>
      <c r="D1256" s="6" t="e">
        <v>#N/A</v>
      </c>
    </row>
    <row r="1257" spans="2:4">
      <c r="B1257" s="33" t="e">
        <f t="shared" si="22"/>
        <v>#N/A</v>
      </c>
      <c r="D1257" s="6" t="e">
        <v>#N/A</v>
      </c>
    </row>
    <row r="1258" spans="2:4">
      <c r="B1258" s="33" t="e">
        <f t="shared" si="22"/>
        <v>#N/A</v>
      </c>
      <c r="D1258" s="6" t="e">
        <v>#N/A</v>
      </c>
    </row>
    <row r="1259" spans="2:4">
      <c r="B1259" s="33" t="e">
        <f t="shared" si="22"/>
        <v>#N/A</v>
      </c>
      <c r="D1259" s="6" t="e">
        <v>#N/A</v>
      </c>
    </row>
    <row r="1260" spans="2:4">
      <c r="B1260" s="33" t="e">
        <f t="shared" si="22"/>
        <v>#N/A</v>
      </c>
      <c r="D1260" s="6" t="e">
        <v>#N/A</v>
      </c>
    </row>
    <row r="1261" spans="2:4">
      <c r="B1261" s="33" t="e">
        <f t="shared" si="22"/>
        <v>#N/A</v>
      </c>
      <c r="D1261" s="6" t="e">
        <v>#N/A</v>
      </c>
    </row>
    <row r="1262" spans="2:4">
      <c r="B1262" s="33" t="e">
        <f t="shared" si="22"/>
        <v>#N/A</v>
      </c>
      <c r="D1262" s="6" t="e">
        <v>#N/A</v>
      </c>
    </row>
    <row r="1263" spans="2:4">
      <c r="B1263" s="33" t="e">
        <f t="shared" si="22"/>
        <v>#N/A</v>
      </c>
      <c r="D1263" s="6" t="e">
        <v>#N/A</v>
      </c>
    </row>
    <row r="1264" spans="2:4">
      <c r="B1264" s="33" t="e">
        <f t="shared" si="22"/>
        <v>#N/A</v>
      </c>
      <c r="D1264" s="6" t="e">
        <v>#N/A</v>
      </c>
    </row>
    <row r="1265" spans="2:4">
      <c r="B1265" s="33" t="e">
        <f t="shared" si="22"/>
        <v>#N/A</v>
      </c>
      <c r="D1265" s="6" t="e">
        <v>#N/A</v>
      </c>
    </row>
    <row r="1266" spans="2:4">
      <c r="B1266" s="33" t="e">
        <f t="shared" si="22"/>
        <v>#N/A</v>
      </c>
      <c r="D1266" s="6" t="e">
        <v>#N/A</v>
      </c>
    </row>
    <row r="1267" spans="2:4">
      <c r="B1267" s="33" t="e">
        <f t="shared" si="22"/>
        <v>#N/A</v>
      </c>
      <c r="D1267" s="6" t="e">
        <v>#N/A</v>
      </c>
    </row>
    <row r="1268" spans="2:4">
      <c r="B1268" s="33" t="e">
        <f t="shared" si="22"/>
        <v>#N/A</v>
      </c>
      <c r="D1268" s="6" t="e">
        <v>#N/A</v>
      </c>
    </row>
    <row r="1269" spans="2:4">
      <c r="B1269" s="33" t="e">
        <f t="shared" si="22"/>
        <v>#N/A</v>
      </c>
      <c r="D1269" s="6" t="e">
        <v>#N/A</v>
      </c>
    </row>
    <row r="1270" spans="2:4">
      <c r="B1270" s="33" t="e">
        <f t="shared" si="22"/>
        <v>#N/A</v>
      </c>
      <c r="D1270" s="6" t="e">
        <v>#N/A</v>
      </c>
    </row>
    <row r="1271" spans="2:4">
      <c r="B1271" s="33" t="e">
        <f t="shared" si="22"/>
        <v>#N/A</v>
      </c>
      <c r="D1271" s="6" t="e">
        <v>#N/A</v>
      </c>
    </row>
    <row r="1272" spans="2:4">
      <c r="B1272" s="33" t="e">
        <f t="shared" si="22"/>
        <v>#N/A</v>
      </c>
      <c r="D1272" s="6" t="e">
        <v>#N/A</v>
      </c>
    </row>
    <row r="1273" spans="2:4">
      <c r="B1273" s="33" t="e">
        <f t="shared" si="22"/>
        <v>#N/A</v>
      </c>
      <c r="D1273" s="6" t="e">
        <v>#N/A</v>
      </c>
    </row>
    <row r="1274" spans="2:4">
      <c r="B1274" s="33" t="e">
        <f t="shared" si="22"/>
        <v>#N/A</v>
      </c>
      <c r="D1274" s="6" t="e">
        <v>#N/A</v>
      </c>
    </row>
    <row r="1275" spans="2:4">
      <c r="B1275" s="33" t="e">
        <f t="shared" si="22"/>
        <v>#N/A</v>
      </c>
      <c r="D1275" s="6" t="e">
        <v>#N/A</v>
      </c>
    </row>
    <row r="1276" spans="2:4">
      <c r="B1276" s="33" t="e">
        <f t="shared" si="22"/>
        <v>#N/A</v>
      </c>
      <c r="D1276" s="6" t="e">
        <v>#N/A</v>
      </c>
    </row>
    <row r="1277" spans="2:4">
      <c r="B1277" s="33" t="e">
        <f t="shared" si="22"/>
        <v>#N/A</v>
      </c>
      <c r="D1277" s="6" t="e">
        <v>#N/A</v>
      </c>
    </row>
    <row r="1278" spans="2:4">
      <c r="B1278" s="33" t="e">
        <f t="shared" si="22"/>
        <v>#N/A</v>
      </c>
      <c r="D1278" s="6" t="e">
        <v>#N/A</v>
      </c>
    </row>
    <row r="1279" spans="2:4">
      <c r="B1279" s="33" t="e">
        <f t="shared" si="22"/>
        <v>#N/A</v>
      </c>
      <c r="D1279" s="6" t="e">
        <v>#N/A</v>
      </c>
    </row>
    <row r="1280" spans="2:4">
      <c r="B1280" s="33" t="e">
        <f t="shared" si="22"/>
        <v>#N/A</v>
      </c>
      <c r="D1280" s="6" t="e">
        <v>#N/A</v>
      </c>
    </row>
    <row r="1281" spans="2:4">
      <c r="B1281" s="33" t="e">
        <f t="shared" si="22"/>
        <v>#N/A</v>
      </c>
      <c r="D1281" s="6" t="e">
        <v>#N/A</v>
      </c>
    </row>
    <row r="1282" spans="2:4">
      <c r="B1282" s="33" t="e">
        <f t="shared" si="22"/>
        <v>#N/A</v>
      </c>
      <c r="D1282" s="6" t="e">
        <v>#N/A</v>
      </c>
    </row>
    <row r="1283" spans="2:4">
      <c r="B1283" s="33" t="e">
        <f t="shared" si="22"/>
        <v>#N/A</v>
      </c>
      <c r="D1283" s="6" t="e">
        <v>#N/A</v>
      </c>
    </row>
    <row r="1284" spans="2:4">
      <c r="B1284" s="33" t="e">
        <f t="shared" si="22"/>
        <v>#N/A</v>
      </c>
      <c r="D1284" s="6" t="e">
        <v>#N/A</v>
      </c>
    </row>
    <row r="1285" spans="2:4">
      <c r="B1285" s="33" t="e">
        <f t="shared" si="22"/>
        <v>#N/A</v>
      </c>
      <c r="D1285" s="6" t="e">
        <v>#N/A</v>
      </c>
    </row>
    <row r="1286" spans="2:4">
      <c r="B1286" s="33" t="e">
        <f t="shared" si="22"/>
        <v>#N/A</v>
      </c>
      <c r="D1286" s="6" t="e">
        <v>#N/A</v>
      </c>
    </row>
    <row r="1287" spans="2:4">
      <c r="B1287" s="33" t="e">
        <f t="shared" si="22"/>
        <v>#N/A</v>
      </c>
      <c r="D1287" s="6" t="e">
        <v>#N/A</v>
      </c>
    </row>
    <row r="1288" spans="2:4">
      <c r="B1288" s="33" t="e">
        <f t="shared" si="22"/>
        <v>#N/A</v>
      </c>
      <c r="D1288" s="6" t="e">
        <v>#N/A</v>
      </c>
    </row>
    <row r="1289" spans="2:4">
      <c r="B1289" s="33" t="e">
        <f t="shared" si="22"/>
        <v>#N/A</v>
      </c>
      <c r="D1289" s="6" t="e">
        <v>#N/A</v>
      </c>
    </row>
    <row r="1290" spans="2:4">
      <c r="B1290" s="33" t="e">
        <f t="shared" si="22"/>
        <v>#N/A</v>
      </c>
      <c r="D1290" s="6" t="e">
        <v>#N/A</v>
      </c>
    </row>
    <row r="1291" spans="2:4">
      <c r="B1291" s="33" t="e">
        <f t="shared" si="22"/>
        <v>#N/A</v>
      </c>
      <c r="D1291" s="6" t="e">
        <v>#N/A</v>
      </c>
    </row>
    <row r="1292" spans="2:4">
      <c r="B1292" s="33" t="e">
        <f t="shared" si="22"/>
        <v>#N/A</v>
      </c>
      <c r="D1292" s="6" t="e">
        <v>#N/A</v>
      </c>
    </row>
    <row r="1293" spans="2:4">
      <c r="B1293" s="33" t="e">
        <f t="shared" ref="B1293:B1356" si="23">VLOOKUP(C1293,C:Z,$B$1,FALSE)</f>
        <v>#N/A</v>
      </c>
      <c r="D1293" s="6" t="e">
        <v>#N/A</v>
      </c>
    </row>
    <row r="1294" spans="2:4">
      <c r="B1294" s="33" t="e">
        <f t="shared" si="23"/>
        <v>#N/A</v>
      </c>
      <c r="D1294" s="6" t="e">
        <v>#N/A</v>
      </c>
    </row>
    <row r="1295" spans="2:4">
      <c r="B1295" s="33" t="e">
        <f t="shared" si="23"/>
        <v>#N/A</v>
      </c>
      <c r="D1295" s="6" t="e">
        <v>#N/A</v>
      </c>
    </row>
    <row r="1296" spans="2:4">
      <c r="B1296" s="33" t="e">
        <f t="shared" si="23"/>
        <v>#N/A</v>
      </c>
      <c r="D1296" s="6" t="e">
        <v>#N/A</v>
      </c>
    </row>
    <row r="1297" spans="2:4">
      <c r="B1297" s="33" t="e">
        <f t="shared" si="23"/>
        <v>#N/A</v>
      </c>
      <c r="D1297" s="6" t="e">
        <v>#N/A</v>
      </c>
    </row>
    <row r="1298" spans="2:4">
      <c r="B1298" s="33" t="e">
        <f t="shared" si="23"/>
        <v>#N/A</v>
      </c>
      <c r="D1298" s="6" t="e">
        <v>#N/A</v>
      </c>
    </row>
    <row r="1299" spans="2:4">
      <c r="B1299" s="33" t="e">
        <f t="shared" si="23"/>
        <v>#N/A</v>
      </c>
      <c r="D1299" s="6" t="e">
        <v>#N/A</v>
      </c>
    </row>
    <row r="1300" spans="2:4">
      <c r="B1300" s="33" t="e">
        <f t="shared" si="23"/>
        <v>#N/A</v>
      </c>
      <c r="D1300" s="6" t="e">
        <v>#N/A</v>
      </c>
    </row>
    <row r="1301" spans="2:4">
      <c r="B1301" s="33" t="e">
        <f t="shared" si="23"/>
        <v>#N/A</v>
      </c>
      <c r="D1301" s="6" t="e">
        <v>#N/A</v>
      </c>
    </row>
    <row r="1302" spans="2:4">
      <c r="B1302" s="33" t="e">
        <f t="shared" si="23"/>
        <v>#N/A</v>
      </c>
      <c r="D1302" s="6" t="e">
        <v>#N/A</v>
      </c>
    </row>
    <row r="1303" spans="2:4">
      <c r="B1303" s="33" t="e">
        <f t="shared" si="23"/>
        <v>#N/A</v>
      </c>
      <c r="D1303" s="6" t="e">
        <v>#N/A</v>
      </c>
    </row>
    <row r="1304" spans="2:4">
      <c r="B1304" s="33" t="e">
        <f t="shared" si="23"/>
        <v>#N/A</v>
      </c>
      <c r="D1304" s="6" t="e">
        <v>#N/A</v>
      </c>
    </row>
    <row r="1305" spans="2:4">
      <c r="B1305" s="33" t="e">
        <f t="shared" si="23"/>
        <v>#N/A</v>
      </c>
      <c r="D1305" s="6" t="e">
        <v>#N/A</v>
      </c>
    </row>
    <row r="1306" spans="2:4">
      <c r="B1306" s="33" t="e">
        <f t="shared" si="23"/>
        <v>#N/A</v>
      </c>
      <c r="D1306" s="6" t="e">
        <v>#N/A</v>
      </c>
    </row>
    <row r="1307" spans="2:4">
      <c r="B1307" s="33" t="e">
        <f t="shared" si="23"/>
        <v>#N/A</v>
      </c>
      <c r="D1307" s="6" t="e">
        <v>#N/A</v>
      </c>
    </row>
    <row r="1308" spans="2:4">
      <c r="B1308" s="33" t="e">
        <f t="shared" si="23"/>
        <v>#N/A</v>
      </c>
      <c r="D1308" s="6" t="e">
        <v>#N/A</v>
      </c>
    </row>
    <row r="1309" spans="2:4">
      <c r="B1309" s="33" t="e">
        <f t="shared" si="23"/>
        <v>#N/A</v>
      </c>
      <c r="D1309" s="6" t="e">
        <v>#N/A</v>
      </c>
    </row>
    <row r="1310" spans="2:4">
      <c r="B1310" s="33" t="e">
        <f t="shared" si="23"/>
        <v>#N/A</v>
      </c>
      <c r="D1310" s="6" t="e">
        <v>#N/A</v>
      </c>
    </row>
    <row r="1311" spans="2:4">
      <c r="B1311" s="33" t="e">
        <f t="shared" si="23"/>
        <v>#N/A</v>
      </c>
      <c r="D1311" s="6" t="e">
        <v>#N/A</v>
      </c>
    </row>
    <row r="1312" spans="2:4">
      <c r="B1312" s="33" t="e">
        <f t="shared" si="23"/>
        <v>#N/A</v>
      </c>
      <c r="D1312" s="6" t="e">
        <v>#N/A</v>
      </c>
    </row>
    <row r="1313" spans="2:4">
      <c r="B1313" s="33" t="e">
        <f t="shared" si="23"/>
        <v>#N/A</v>
      </c>
      <c r="D1313" s="6" t="e">
        <v>#N/A</v>
      </c>
    </row>
    <row r="1314" spans="2:4">
      <c r="B1314" s="33" t="e">
        <f t="shared" si="23"/>
        <v>#N/A</v>
      </c>
      <c r="D1314" s="6" t="e">
        <v>#N/A</v>
      </c>
    </row>
    <row r="1315" spans="2:4">
      <c r="B1315" s="33" t="e">
        <f t="shared" si="23"/>
        <v>#N/A</v>
      </c>
      <c r="D1315" s="6" t="e">
        <v>#N/A</v>
      </c>
    </row>
    <row r="1316" spans="2:4">
      <c r="B1316" s="33" t="e">
        <f t="shared" si="23"/>
        <v>#N/A</v>
      </c>
      <c r="D1316" s="6" t="e">
        <v>#N/A</v>
      </c>
    </row>
    <row r="1317" spans="2:4">
      <c r="B1317" s="33" t="e">
        <f t="shared" si="23"/>
        <v>#N/A</v>
      </c>
      <c r="D1317" s="6" t="e">
        <v>#N/A</v>
      </c>
    </row>
    <row r="1318" spans="2:4">
      <c r="B1318" s="33" t="e">
        <f t="shared" si="23"/>
        <v>#N/A</v>
      </c>
      <c r="D1318" s="6" t="e">
        <v>#N/A</v>
      </c>
    </row>
    <row r="1319" spans="2:4">
      <c r="B1319" s="33" t="e">
        <f t="shared" si="23"/>
        <v>#N/A</v>
      </c>
      <c r="D1319" s="6" t="e">
        <v>#N/A</v>
      </c>
    </row>
    <row r="1320" spans="2:4">
      <c r="B1320" s="33" t="e">
        <f t="shared" si="23"/>
        <v>#N/A</v>
      </c>
      <c r="D1320" s="6" t="e">
        <v>#N/A</v>
      </c>
    </row>
    <row r="1321" spans="2:4">
      <c r="B1321" s="33" t="e">
        <f t="shared" si="23"/>
        <v>#N/A</v>
      </c>
      <c r="D1321" s="6" t="e">
        <v>#N/A</v>
      </c>
    </row>
    <row r="1322" spans="2:4">
      <c r="B1322" s="33" t="e">
        <f t="shared" si="23"/>
        <v>#N/A</v>
      </c>
      <c r="D1322" s="6" t="e">
        <v>#N/A</v>
      </c>
    </row>
    <row r="1323" spans="2:4">
      <c r="B1323" s="33" t="e">
        <f t="shared" si="23"/>
        <v>#N/A</v>
      </c>
      <c r="D1323" s="6" t="e">
        <v>#N/A</v>
      </c>
    </row>
    <row r="1324" spans="2:4">
      <c r="B1324" s="33" t="e">
        <f t="shared" si="23"/>
        <v>#N/A</v>
      </c>
      <c r="D1324" s="6" t="e">
        <v>#N/A</v>
      </c>
    </row>
    <row r="1325" spans="2:4">
      <c r="B1325" s="33" t="e">
        <f t="shared" si="23"/>
        <v>#N/A</v>
      </c>
      <c r="D1325" s="6" t="e">
        <v>#N/A</v>
      </c>
    </row>
    <row r="1326" spans="2:4">
      <c r="B1326" s="33" t="e">
        <f t="shared" si="23"/>
        <v>#N/A</v>
      </c>
      <c r="D1326" s="6" t="e">
        <v>#N/A</v>
      </c>
    </row>
    <row r="1327" spans="2:4">
      <c r="B1327" s="33" t="e">
        <f t="shared" si="23"/>
        <v>#N/A</v>
      </c>
      <c r="D1327" s="6" t="e">
        <v>#N/A</v>
      </c>
    </row>
    <row r="1328" spans="2:4">
      <c r="B1328" s="33" t="e">
        <f t="shared" si="23"/>
        <v>#N/A</v>
      </c>
      <c r="D1328" s="6" t="e">
        <v>#N/A</v>
      </c>
    </row>
    <row r="1329" spans="2:4">
      <c r="B1329" s="33" t="e">
        <f t="shared" si="23"/>
        <v>#N/A</v>
      </c>
      <c r="D1329" s="6" t="e">
        <v>#N/A</v>
      </c>
    </row>
    <row r="1330" spans="2:4">
      <c r="B1330" s="33" t="e">
        <f t="shared" si="23"/>
        <v>#N/A</v>
      </c>
      <c r="D1330" s="6" t="e">
        <v>#N/A</v>
      </c>
    </row>
    <row r="1331" spans="2:4">
      <c r="B1331" s="33" t="e">
        <f t="shared" si="23"/>
        <v>#N/A</v>
      </c>
      <c r="D1331" s="6" t="e">
        <v>#N/A</v>
      </c>
    </row>
    <row r="1332" spans="2:4">
      <c r="B1332" s="33" t="e">
        <f t="shared" si="23"/>
        <v>#N/A</v>
      </c>
      <c r="D1332" s="6" t="e">
        <v>#N/A</v>
      </c>
    </row>
    <row r="1333" spans="2:4">
      <c r="B1333" s="33" t="e">
        <f t="shared" si="23"/>
        <v>#N/A</v>
      </c>
      <c r="D1333" s="6" t="e">
        <v>#N/A</v>
      </c>
    </row>
    <row r="1334" spans="2:4">
      <c r="B1334" s="33" t="e">
        <f t="shared" si="23"/>
        <v>#N/A</v>
      </c>
      <c r="D1334" s="6" t="e">
        <v>#N/A</v>
      </c>
    </row>
    <row r="1335" spans="2:4">
      <c r="B1335" s="33" t="e">
        <f t="shared" si="23"/>
        <v>#N/A</v>
      </c>
      <c r="D1335" s="6" t="e">
        <v>#N/A</v>
      </c>
    </row>
    <row r="1336" spans="2:4">
      <c r="B1336" s="33" t="e">
        <f t="shared" si="23"/>
        <v>#N/A</v>
      </c>
      <c r="D1336" s="6" t="e">
        <v>#N/A</v>
      </c>
    </row>
    <row r="1337" spans="2:4">
      <c r="B1337" s="33" t="e">
        <f t="shared" si="23"/>
        <v>#N/A</v>
      </c>
      <c r="D1337" s="6" t="e">
        <v>#N/A</v>
      </c>
    </row>
    <row r="1338" spans="2:4">
      <c r="B1338" s="33" t="e">
        <f t="shared" si="23"/>
        <v>#N/A</v>
      </c>
      <c r="D1338" s="6" t="e">
        <v>#N/A</v>
      </c>
    </row>
    <row r="1339" spans="2:4">
      <c r="B1339" s="33" t="e">
        <f t="shared" si="23"/>
        <v>#N/A</v>
      </c>
      <c r="D1339" s="6" t="e">
        <v>#N/A</v>
      </c>
    </row>
    <row r="1340" spans="2:4">
      <c r="B1340" s="33" t="e">
        <f t="shared" si="23"/>
        <v>#N/A</v>
      </c>
      <c r="D1340" s="6" t="e">
        <v>#N/A</v>
      </c>
    </row>
    <row r="1341" spans="2:4">
      <c r="B1341" s="33" t="e">
        <f t="shared" si="23"/>
        <v>#N/A</v>
      </c>
      <c r="D1341" s="6" t="e">
        <v>#N/A</v>
      </c>
    </row>
    <row r="1342" spans="2:4">
      <c r="B1342" s="33" t="e">
        <f t="shared" si="23"/>
        <v>#N/A</v>
      </c>
      <c r="D1342" s="6" t="e">
        <v>#N/A</v>
      </c>
    </row>
    <row r="1343" spans="2:4">
      <c r="B1343" s="33" t="e">
        <f t="shared" si="23"/>
        <v>#N/A</v>
      </c>
      <c r="D1343" s="6" t="e">
        <v>#N/A</v>
      </c>
    </row>
    <row r="1344" spans="2:4">
      <c r="B1344" s="33" t="e">
        <f t="shared" si="23"/>
        <v>#N/A</v>
      </c>
      <c r="D1344" s="6" t="e">
        <v>#N/A</v>
      </c>
    </row>
    <row r="1345" spans="2:4">
      <c r="B1345" s="33" t="e">
        <f t="shared" si="23"/>
        <v>#N/A</v>
      </c>
      <c r="D1345" s="6" t="e">
        <v>#N/A</v>
      </c>
    </row>
    <row r="1346" spans="2:4">
      <c r="B1346" s="33" t="e">
        <f t="shared" si="23"/>
        <v>#N/A</v>
      </c>
      <c r="D1346" s="6" t="e">
        <v>#N/A</v>
      </c>
    </row>
    <row r="1347" spans="2:4">
      <c r="B1347" s="33" t="e">
        <f t="shared" si="23"/>
        <v>#N/A</v>
      </c>
      <c r="D1347" s="6" t="e">
        <v>#N/A</v>
      </c>
    </row>
    <row r="1348" spans="2:4">
      <c r="B1348" s="33" t="e">
        <f t="shared" si="23"/>
        <v>#N/A</v>
      </c>
      <c r="D1348" s="6" t="e">
        <v>#N/A</v>
      </c>
    </row>
    <row r="1349" spans="2:4">
      <c r="B1349" s="33" t="e">
        <f t="shared" si="23"/>
        <v>#N/A</v>
      </c>
      <c r="D1349" s="6" t="e">
        <v>#N/A</v>
      </c>
    </row>
    <row r="1350" spans="2:4">
      <c r="B1350" s="33" t="e">
        <f t="shared" si="23"/>
        <v>#N/A</v>
      </c>
      <c r="D1350" s="6" t="e">
        <v>#N/A</v>
      </c>
    </row>
    <row r="1351" spans="2:4">
      <c r="B1351" s="33" t="e">
        <f t="shared" si="23"/>
        <v>#N/A</v>
      </c>
      <c r="D1351" s="6" t="e">
        <v>#N/A</v>
      </c>
    </row>
    <row r="1352" spans="2:4">
      <c r="B1352" s="33" t="e">
        <f t="shared" si="23"/>
        <v>#N/A</v>
      </c>
      <c r="D1352" s="6" t="e">
        <v>#N/A</v>
      </c>
    </row>
    <row r="1353" spans="2:4">
      <c r="B1353" s="33" t="e">
        <f t="shared" si="23"/>
        <v>#N/A</v>
      </c>
      <c r="D1353" s="6" t="e">
        <v>#N/A</v>
      </c>
    </row>
    <row r="1354" spans="2:4">
      <c r="B1354" s="33" t="e">
        <f t="shared" si="23"/>
        <v>#N/A</v>
      </c>
      <c r="D1354" s="6" t="e">
        <v>#N/A</v>
      </c>
    </row>
    <row r="1355" spans="2:4">
      <c r="B1355" s="33" t="e">
        <f t="shared" si="23"/>
        <v>#N/A</v>
      </c>
      <c r="D1355" s="6" t="e">
        <v>#N/A</v>
      </c>
    </row>
    <row r="1356" spans="2:4">
      <c r="B1356" s="33" t="e">
        <f t="shared" si="23"/>
        <v>#N/A</v>
      </c>
      <c r="D1356" s="6" t="e">
        <v>#N/A</v>
      </c>
    </row>
    <row r="1357" spans="2:4">
      <c r="B1357" s="33" t="e">
        <f t="shared" ref="B1357:B1420" si="24">VLOOKUP(C1357,C:Z,$B$1,FALSE)</f>
        <v>#N/A</v>
      </c>
      <c r="D1357" s="6" t="e">
        <v>#N/A</v>
      </c>
    </row>
    <row r="1358" spans="2:4">
      <c r="B1358" s="33" t="e">
        <f t="shared" si="24"/>
        <v>#N/A</v>
      </c>
      <c r="D1358" s="6" t="e">
        <v>#N/A</v>
      </c>
    </row>
    <row r="1359" spans="2:4">
      <c r="B1359" s="33" t="e">
        <f t="shared" si="24"/>
        <v>#N/A</v>
      </c>
      <c r="D1359" s="6" t="e">
        <v>#N/A</v>
      </c>
    </row>
    <row r="1360" spans="2:4">
      <c r="B1360" s="33" t="e">
        <f t="shared" si="24"/>
        <v>#N/A</v>
      </c>
      <c r="D1360" s="6" t="e">
        <v>#N/A</v>
      </c>
    </row>
    <row r="1361" spans="2:4">
      <c r="B1361" s="33" t="e">
        <f t="shared" si="24"/>
        <v>#N/A</v>
      </c>
      <c r="D1361" s="6" t="e">
        <v>#N/A</v>
      </c>
    </row>
    <row r="1362" spans="2:4">
      <c r="B1362" s="33" t="e">
        <f t="shared" si="24"/>
        <v>#N/A</v>
      </c>
      <c r="D1362" s="6" t="e">
        <v>#N/A</v>
      </c>
    </row>
    <row r="1363" spans="2:4">
      <c r="B1363" s="33" t="e">
        <f t="shared" si="24"/>
        <v>#N/A</v>
      </c>
      <c r="D1363" s="6" t="e">
        <v>#N/A</v>
      </c>
    </row>
    <row r="1364" spans="2:4">
      <c r="B1364" s="33" t="e">
        <f t="shared" si="24"/>
        <v>#N/A</v>
      </c>
      <c r="D1364" s="6" t="e">
        <v>#N/A</v>
      </c>
    </row>
    <row r="1365" spans="2:4">
      <c r="B1365" s="33" t="e">
        <f t="shared" si="24"/>
        <v>#N/A</v>
      </c>
      <c r="D1365" s="6" t="e">
        <v>#N/A</v>
      </c>
    </row>
    <row r="1366" spans="2:4">
      <c r="B1366" s="33" t="e">
        <f t="shared" si="24"/>
        <v>#N/A</v>
      </c>
      <c r="D1366" s="6" t="e">
        <v>#N/A</v>
      </c>
    </row>
    <row r="1367" spans="2:4">
      <c r="B1367" s="33" t="e">
        <f t="shared" si="24"/>
        <v>#N/A</v>
      </c>
      <c r="D1367" s="6" t="e">
        <v>#N/A</v>
      </c>
    </row>
    <row r="1368" spans="2:4">
      <c r="B1368" s="33" t="e">
        <f t="shared" si="24"/>
        <v>#N/A</v>
      </c>
      <c r="D1368" s="6" t="e">
        <v>#N/A</v>
      </c>
    </row>
    <row r="1369" spans="2:4">
      <c r="B1369" s="33" t="e">
        <f t="shared" si="24"/>
        <v>#N/A</v>
      </c>
      <c r="D1369" s="6" t="e">
        <v>#N/A</v>
      </c>
    </row>
    <row r="1370" spans="2:4">
      <c r="B1370" s="33" t="e">
        <f t="shared" si="24"/>
        <v>#N/A</v>
      </c>
      <c r="D1370" s="6" t="e">
        <v>#N/A</v>
      </c>
    </row>
    <row r="1371" spans="2:4">
      <c r="B1371" s="33" t="e">
        <f t="shared" si="24"/>
        <v>#N/A</v>
      </c>
      <c r="D1371" s="6" t="e">
        <v>#N/A</v>
      </c>
    </row>
    <row r="1372" spans="2:4">
      <c r="B1372" s="33" t="e">
        <f t="shared" si="24"/>
        <v>#N/A</v>
      </c>
      <c r="D1372" s="6" t="e">
        <v>#N/A</v>
      </c>
    </row>
    <row r="1373" spans="2:4">
      <c r="B1373" s="33" t="e">
        <f t="shared" si="24"/>
        <v>#N/A</v>
      </c>
      <c r="D1373" s="6" t="e">
        <v>#N/A</v>
      </c>
    </row>
    <row r="1374" spans="2:4">
      <c r="B1374" s="33" t="e">
        <f t="shared" si="24"/>
        <v>#N/A</v>
      </c>
      <c r="D1374" s="6" t="e">
        <v>#N/A</v>
      </c>
    </row>
    <row r="1375" spans="2:4">
      <c r="B1375" s="33" t="e">
        <f t="shared" si="24"/>
        <v>#N/A</v>
      </c>
      <c r="D1375" s="6" t="e">
        <v>#N/A</v>
      </c>
    </row>
    <row r="1376" spans="2:4">
      <c r="B1376" s="33" t="e">
        <f t="shared" si="24"/>
        <v>#N/A</v>
      </c>
      <c r="D1376" s="6" t="e">
        <v>#N/A</v>
      </c>
    </row>
    <row r="1377" spans="2:4">
      <c r="B1377" s="33" t="e">
        <f t="shared" si="24"/>
        <v>#N/A</v>
      </c>
      <c r="D1377" s="6" t="e">
        <v>#N/A</v>
      </c>
    </row>
    <row r="1378" spans="2:4">
      <c r="B1378" s="33" t="e">
        <f t="shared" si="24"/>
        <v>#N/A</v>
      </c>
      <c r="D1378" s="6" t="e">
        <v>#N/A</v>
      </c>
    </row>
    <row r="1379" spans="2:4">
      <c r="B1379" s="33" t="e">
        <f t="shared" si="24"/>
        <v>#N/A</v>
      </c>
      <c r="D1379" s="6" t="e">
        <v>#N/A</v>
      </c>
    </row>
    <row r="1380" spans="2:4">
      <c r="B1380" s="33" t="e">
        <f t="shared" si="24"/>
        <v>#N/A</v>
      </c>
      <c r="D1380" s="6" t="e">
        <v>#N/A</v>
      </c>
    </row>
    <row r="1381" spans="2:4">
      <c r="B1381" s="33" t="e">
        <f t="shared" si="24"/>
        <v>#N/A</v>
      </c>
      <c r="D1381" s="6" t="e">
        <v>#N/A</v>
      </c>
    </row>
    <row r="1382" spans="2:4">
      <c r="B1382" s="33" t="e">
        <f t="shared" si="24"/>
        <v>#N/A</v>
      </c>
      <c r="D1382" s="6" t="e">
        <v>#N/A</v>
      </c>
    </row>
    <row r="1383" spans="2:4">
      <c r="B1383" s="33" t="e">
        <f t="shared" si="24"/>
        <v>#N/A</v>
      </c>
      <c r="D1383" s="6" t="e">
        <v>#N/A</v>
      </c>
    </row>
    <row r="1384" spans="2:4">
      <c r="B1384" s="33" t="e">
        <f t="shared" si="24"/>
        <v>#N/A</v>
      </c>
      <c r="D1384" s="6" t="e">
        <v>#N/A</v>
      </c>
    </row>
    <row r="1385" spans="2:4">
      <c r="B1385" s="33" t="e">
        <f t="shared" si="24"/>
        <v>#N/A</v>
      </c>
      <c r="D1385" s="6" t="e">
        <v>#N/A</v>
      </c>
    </row>
    <row r="1386" spans="2:4">
      <c r="B1386" s="33" t="e">
        <f t="shared" si="24"/>
        <v>#N/A</v>
      </c>
      <c r="D1386" s="6" t="e">
        <v>#N/A</v>
      </c>
    </row>
    <row r="1387" spans="2:4">
      <c r="B1387" s="33" t="e">
        <f t="shared" si="24"/>
        <v>#N/A</v>
      </c>
      <c r="D1387" s="6" t="e">
        <v>#N/A</v>
      </c>
    </row>
    <row r="1388" spans="2:4">
      <c r="B1388" s="33" t="e">
        <f t="shared" si="24"/>
        <v>#N/A</v>
      </c>
      <c r="D1388" s="6" t="e">
        <v>#N/A</v>
      </c>
    </row>
    <row r="1389" spans="2:4">
      <c r="B1389" s="33" t="e">
        <f t="shared" si="24"/>
        <v>#N/A</v>
      </c>
      <c r="D1389" s="6" t="e">
        <v>#N/A</v>
      </c>
    </row>
    <row r="1390" spans="2:4">
      <c r="B1390" s="33" t="e">
        <f t="shared" si="24"/>
        <v>#N/A</v>
      </c>
      <c r="D1390" s="6" t="e">
        <v>#N/A</v>
      </c>
    </row>
    <row r="1391" spans="2:4">
      <c r="B1391" s="33" t="e">
        <f t="shared" si="24"/>
        <v>#N/A</v>
      </c>
      <c r="D1391" s="6" t="e">
        <v>#N/A</v>
      </c>
    </row>
    <row r="1392" spans="2:4">
      <c r="B1392" s="33" t="e">
        <f t="shared" si="24"/>
        <v>#N/A</v>
      </c>
      <c r="D1392" s="6" t="e">
        <v>#N/A</v>
      </c>
    </row>
    <row r="1393" spans="2:4">
      <c r="B1393" s="33" t="e">
        <f t="shared" si="24"/>
        <v>#N/A</v>
      </c>
      <c r="D1393" s="6" t="e">
        <v>#N/A</v>
      </c>
    </row>
    <row r="1394" spans="2:4">
      <c r="B1394" s="33" t="e">
        <f t="shared" si="24"/>
        <v>#N/A</v>
      </c>
      <c r="D1394" s="6" t="e">
        <v>#N/A</v>
      </c>
    </row>
    <row r="1395" spans="2:4">
      <c r="B1395" s="33" t="e">
        <f t="shared" si="24"/>
        <v>#N/A</v>
      </c>
      <c r="D1395" s="6" t="e">
        <v>#N/A</v>
      </c>
    </row>
    <row r="1396" spans="2:4">
      <c r="B1396" s="33" t="e">
        <f t="shared" si="24"/>
        <v>#N/A</v>
      </c>
      <c r="D1396" s="6" t="e">
        <v>#N/A</v>
      </c>
    </row>
    <row r="1397" spans="2:4">
      <c r="B1397" s="33" t="e">
        <f t="shared" si="24"/>
        <v>#N/A</v>
      </c>
      <c r="D1397" s="6" t="e">
        <v>#N/A</v>
      </c>
    </row>
    <row r="1398" spans="2:4">
      <c r="B1398" s="33" t="e">
        <f t="shared" si="24"/>
        <v>#N/A</v>
      </c>
      <c r="D1398" s="6" t="e">
        <v>#N/A</v>
      </c>
    </row>
    <row r="1399" spans="2:4">
      <c r="B1399" s="33" t="e">
        <f t="shared" si="24"/>
        <v>#N/A</v>
      </c>
      <c r="D1399" s="6" t="e">
        <v>#N/A</v>
      </c>
    </row>
    <row r="1400" spans="2:4">
      <c r="B1400" s="33" t="e">
        <f t="shared" si="24"/>
        <v>#N/A</v>
      </c>
      <c r="D1400" s="6" t="e">
        <v>#N/A</v>
      </c>
    </row>
    <row r="1401" spans="2:4">
      <c r="B1401" s="33" t="e">
        <f t="shared" si="24"/>
        <v>#N/A</v>
      </c>
      <c r="D1401" s="6" t="e">
        <v>#N/A</v>
      </c>
    </row>
    <row r="1402" spans="2:4">
      <c r="B1402" s="33" t="e">
        <f t="shared" si="24"/>
        <v>#N/A</v>
      </c>
      <c r="D1402" s="6" t="e">
        <v>#N/A</v>
      </c>
    </row>
    <row r="1403" spans="2:4">
      <c r="B1403" s="33" t="e">
        <f t="shared" si="24"/>
        <v>#N/A</v>
      </c>
      <c r="D1403" s="6" t="e">
        <v>#N/A</v>
      </c>
    </row>
    <row r="1404" spans="2:4">
      <c r="B1404" s="33" t="e">
        <f t="shared" si="24"/>
        <v>#N/A</v>
      </c>
      <c r="D1404" s="6" t="e">
        <v>#N/A</v>
      </c>
    </row>
    <row r="1405" spans="2:4">
      <c r="B1405" s="33" t="e">
        <f t="shared" si="24"/>
        <v>#N/A</v>
      </c>
      <c r="D1405" s="6" t="e">
        <v>#N/A</v>
      </c>
    </row>
    <row r="1406" spans="2:4">
      <c r="B1406" s="33" t="e">
        <f t="shared" si="24"/>
        <v>#N/A</v>
      </c>
      <c r="D1406" s="6" t="e">
        <v>#N/A</v>
      </c>
    </row>
    <row r="1407" spans="2:4">
      <c r="B1407" s="33" t="e">
        <f t="shared" si="24"/>
        <v>#N/A</v>
      </c>
      <c r="D1407" s="6" t="e">
        <v>#N/A</v>
      </c>
    </row>
    <row r="1408" spans="2:4">
      <c r="B1408" s="33" t="e">
        <f t="shared" si="24"/>
        <v>#N/A</v>
      </c>
      <c r="D1408" s="6" t="e">
        <v>#N/A</v>
      </c>
    </row>
    <row r="1409" spans="2:4">
      <c r="B1409" s="33" t="e">
        <f t="shared" si="24"/>
        <v>#N/A</v>
      </c>
      <c r="D1409" s="6" t="e">
        <v>#N/A</v>
      </c>
    </row>
    <row r="1410" spans="2:4">
      <c r="B1410" s="33" t="e">
        <f t="shared" si="24"/>
        <v>#N/A</v>
      </c>
      <c r="D1410" s="6" t="e">
        <v>#N/A</v>
      </c>
    </row>
    <row r="1411" spans="2:4">
      <c r="B1411" s="33" t="e">
        <f t="shared" si="24"/>
        <v>#N/A</v>
      </c>
      <c r="D1411" s="6" t="e">
        <v>#N/A</v>
      </c>
    </row>
    <row r="1412" spans="2:4">
      <c r="B1412" s="33" t="e">
        <f t="shared" si="24"/>
        <v>#N/A</v>
      </c>
      <c r="D1412" s="6" t="e">
        <v>#N/A</v>
      </c>
    </row>
    <row r="1413" spans="2:4">
      <c r="B1413" s="33" t="e">
        <f t="shared" si="24"/>
        <v>#N/A</v>
      </c>
      <c r="D1413" s="6" t="e">
        <v>#N/A</v>
      </c>
    </row>
    <row r="1414" spans="2:4">
      <c r="B1414" s="33" t="e">
        <f t="shared" si="24"/>
        <v>#N/A</v>
      </c>
      <c r="D1414" s="6" t="e">
        <v>#N/A</v>
      </c>
    </row>
    <row r="1415" spans="2:4">
      <c r="B1415" s="33" t="e">
        <f t="shared" si="24"/>
        <v>#N/A</v>
      </c>
      <c r="D1415" s="6" t="e">
        <v>#N/A</v>
      </c>
    </row>
    <row r="1416" spans="2:4">
      <c r="B1416" s="33" t="e">
        <f t="shared" si="24"/>
        <v>#N/A</v>
      </c>
      <c r="D1416" s="6" t="e">
        <v>#N/A</v>
      </c>
    </row>
    <row r="1417" spans="2:4">
      <c r="B1417" s="33" t="e">
        <f t="shared" si="24"/>
        <v>#N/A</v>
      </c>
      <c r="D1417" s="6" t="e">
        <v>#N/A</v>
      </c>
    </row>
    <row r="1418" spans="2:4">
      <c r="B1418" s="33" t="e">
        <f t="shared" si="24"/>
        <v>#N/A</v>
      </c>
      <c r="D1418" s="6" t="e">
        <v>#N/A</v>
      </c>
    </row>
    <row r="1419" spans="2:4">
      <c r="B1419" s="33" t="e">
        <f t="shared" si="24"/>
        <v>#N/A</v>
      </c>
      <c r="D1419" s="6" t="e">
        <v>#N/A</v>
      </c>
    </row>
    <row r="1420" spans="2:4">
      <c r="B1420" s="33" t="e">
        <f t="shared" si="24"/>
        <v>#N/A</v>
      </c>
      <c r="D1420" s="6" t="e">
        <v>#N/A</v>
      </c>
    </row>
    <row r="1421" spans="2:4">
      <c r="B1421" s="33" t="e">
        <f t="shared" ref="B1421:B1484" si="25">VLOOKUP(C1421,C:Z,$B$1,FALSE)</f>
        <v>#N/A</v>
      </c>
      <c r="D1421" s="6" t="e">
        <v>#N/A</v>
      </c>
    </row>
    <row r="1422" spans="2:4">
      <c r="B1422" s="33" t="e">
        <f t="shared" si="25"/>
        <v>#N/A</v>
      </c>
      <c r="D1422" s="6" t="e">
        <v>#N/A</v>
      </c>
    </row>
    <row r="1423" spans="2:4">
      <c r="B1423" s="33" t="e">
        <f t="shared" si="25"/>
        <v>#N/A</v>
      </c>
      <c r="D1423" s="6" t="e">
        <v>#N/A</v>
      </c>
    </row>
    <row r="1424" spans="2:4">
      <c r="B1424" s="33" t="e">
        <f t="shared" si="25"/>
        <v>#N/A</v>
      </c>
      <c r="D1424" s="6" t="e">
        <v>#N/A</v>
      </c>
    </row>
    <row r="1425" spans="2:4">
      <c r="B1425" s="33" t="e">
        <f t="shared" si="25"/>
        <v>#N/A</v>
      </c>
      <c r="D1425" s="6" t="e">
        <v>#N/A</v>
      </c>
    </row>
    <row r="1426" spans="2:4">
      <c r="B1426" s="33" t="e">
        <f t="shared" si="25"/>
        <v>#N/A</v>
      </c>
      <c r="D1426" s="6" t="e">
        <v>#N/A</v>
      </c>
    </row>
    <row r="1427" spans="2:4">
      <c r="B1427" s="33" t="e">
        <f t="shared" si="25"/>
        <v>#N/A</v>
      </c>
      <c r="D1427" s="6" t="e">
        <v>#N/A</v>
      </c>
    </row>
    <row r="1428" spans="2:4">
      <c r="B1428" s="33" t="e">
        <f t="shared" si="25"/>
        <v>#N/A</v>
      </c>
      <c r="D1428" s="6" t="e">
        <v>#N/A</v>
      </c>
    </row>
    <row r="1429" spans="2:4">
      <c r="B1429" s="33" t="e">
        <f t="shared" si="25"/>
        <v>#N/A</v>
      </c>
      <c r="D1429" s="6" t="e">
        <v>#N/A</v>
      </c>
    </row>
    <row r="1430" spans="2:4">
      <c r="B1430" s="33" t="e">
        <f t="shared" si="25"/>
        <v>#N/A</v>
      </c>
      <c r="D1430" s="6" t="e">
        <v>#N/A</v>
      </c>
    </row>
    <row r="1431" spans="2:4">
      <c r="B1431" s="33" t="e">
        <f t="shared" si="25"/>
        <v>#N/A</v>
      </c>
      <c r="D1431" s="6" t="e">
        <v>#N/A</v>
      </c>
    </row>
    <row r="1432" spans="2:4">
      <c r="B1432" s="33" t="e">
        <f t="shared" si="25"/>
        <v>#N/A</v>
      </c>
      <c r="D1432" s="6" t="e">
        <v>#N/A</v>
      </c>
    </row>
    <row r="1433" spans="2:4">
      <c r="B1433" s="33" t="e">
        <f t="shared" si="25"/>
        <v>#N/A</v>
      </c>
      <c r="D1433" s="6" t="e">
        <v>#N/A</v>
      </c>
    </row>
    <row r="1434" spans="2:4">
      <c r="B1434" s="33" t="e">
        <f t="shared" si="25"/>
        <v>#N/A</v>
      </c>
      <c r="D1434" s="6" t="e">
        <v>#N/A</v>
      </c>
    </row>
    <row r="1435" spans="2:4">
      <c r="B1435" s="33" t="e">
        <f t="shared" si="25"/>
        <v>#N/A</v>
      </c>
      <c r="D1435" s="6" t="e">
        <v>#N/A</v>
      </c>
    </row>
    <row r="1436" spans="2:4">
      <c r="B1436" s="33" t="e">
        <f t="shared" si="25"/>
        <v>#N/A</v>
      </c>
      <c r="D1436" s="6" t="e">
        <v>#N/A</v>
      </c>
    </row>
    <row r="1437" spans="2:4">
      <c r="B1437" s="33" t="e">
        <f t="shared" si="25"/>
        <v>#N/A</v>
      </c>
      <c r="D1437" s="6" t="e">
        <v>#N/A</v>
      </c>
    </row>
    <row r="1438" spans="2:4">
      <c r="B1438" s="33" t="e">
        <f t="shared" si="25"/>
        <v>#N/A</v>
      </c>
      <c r="D1438" s="6" t="e">
        <v>#N/A</v>
      </c>
    </row>
    <row r="1439" spans="2:4">
      <c r="B1439" s="33" t="e">
        <f t="shared" si="25"/>
        <v>#N/A</v>
      </c>
      <c r="D1439" s="6" t="e">
        <v>#N/A</v>
      </c>
    </row>
    <row r="1440" spans="2:4">
      <c r="B1440" s="33" t="e">
        <f t="shared" si="25"/>
        <v>#N/A</v>
      </c>
      <c r="D1440" s="6" t="e">
        <v>#N/A</v>
      </c>
    </row>
    <row r="1441" spans="2:4">
      <c r="B1441" s="33" t="e">
        <f t="shared" si="25"/>
        <v>#N/A</v>
      </c>
      <c r="D1441" s="6" t="e">
        <v>#N/A</v>
      </c>
    </row>
    <row r="1442" spans="2:4">
      <c r="B1442" s="33" t="e">
        <f t="shared" si="25"/>
        <v>#N/A</v>
      </c>
      <c r="D1442" s="6" t="e">
        <v>#N/A</v>
      </c>
    </row>
    <row r="1443" spans="2:4">
      <c r="B1443" s="33" t="e">
        <f t="shared" si="25"/>
        <v>#N/A</v>
      </c>
      <c r="D1443" s="6" t="e">
        <v>#N/A</v>
      </c>
    </row>
    <row r="1444" spans="2:4">
      <c r="B1444" s="33" t="e">
        <f t="shared" si="25"/>
        <v>#N/A</v>
      </c>
      <c r="D1444" s="6" t="e">
        <v>#N/A</v>
      </c>
    </row>
    <row r="1445" spans="2:4">
      <c r="B1445" s="33" t="e">
        <f t="shared" si="25"/>
        <v>#N/A</v>
      </c>
      <c r="D1445" s="6" t="e">
        <v>#N/A</v>
      </c>
    </row>
    <row r="1446" spans="2:4">
      <c r="B1446" s="33" t="e">
        <f t="shared" si="25"/>
        <v>#N/A</v>
      </c>
      <c r="D1446" s="6" t="e">
        <v>#N/A</v>
      </c>
    </row>
    <row r="1447" spans="2:4">
      <c r="B1447" s="33" t="e">
        <f t="shared" si="25"/>
        <v>#N/A</v>
      </c>
      <c r="D1447" s="6" t="e">
        <v>#N/A</v>
      </c>
    </row>
    <row r="1448" spans="2:4">
      <c r="B1448" s="33" t="e">
        <f t="shared" si="25"/>
        <v>#N/A</v>
      </c>
      <c r="D1448" s="6" t="e">
        <v>#N/A</v>
      </c>
    </row>
    <row r="1449" spans="2:4">
      <c r="B1449" s="33" t="e">
        <f t="shared" si="25"/>
        <v>#N/A</v>
      </c>
      <c r="D1449" s="6" t="e">
        <v>#N/A</v>
      </c>
    </row>
    <row r="1450" spans="2:4">
      <c r="B1450" s="33" t="e">
        <f t="shared" si="25"/>
        <v>#N/A</v>
      </c>
      <c r="D1450" s="6" t="e">
        <v>#N/A</v>
      </c>
    </row>
    <row r="1451" spans="2:4">
      <c r="B1451" s="33" t="e">
        <f t="shared" si="25"/>
        <v>#N/A</v>
      </c>
      <c r="D1451" s="6" t="e">
        <v>#N/A</v>
      </c>
    </row>
    <row r="1452" spans="2:4">
      <c r="B1452" s="33" t="e">
        <f t="shared" si="25"/>
        <v>#N/A</v>
      </c>
      <c r="D1452" s="6" t="e">
        <v>#N/A</v>
      </c>
    </row>
    <row r="1453" spans="2:4">
      <c r="B1453" s="33" t="e">
        <f t="shared" si="25"/>
        <v>#N/A</v>
      </c>
      <c r="D1453" s="6" t="e">
        <v>#N/A</v>
      </c>
    </row>
    <row r="1454" spans="2:4">
      <c r="B1454" s="33" t="e">
        <f t="shared" si="25"/>
        <v>#N/A</v>
      </c>
      <c r="D1454" s="6" t="e">
        <v>#N/A</v>
      </c>
    </row>
    <row r="1455" spans="2:4">
      <c r="B1455" s="33" t="e">
        <f t="shared" si="25"/>
        <v>#N/A</v>
      </c>
      <c r="D1455" s="6" t="e">
        <v>#N/A</v>
      </c>
    </row>
    <row r="1456" spans="2:4">
      <c r="B1456" s="33" t="e">
        <f t="shared" si="25"/>
        <v>#N/A</v>
      </c>
      <c r="D1456" s="6" t="e">
        <v>#N/A</v>
      </c>
    </row>
    <row r="1457" spans="2:4">
      <c r="B1457" s="33" t="e">
        <f t="shared" si="25"/>
        <v>#N/A</v>
      </c>
      <c r="D1457" s="6" t="e">
        <v>#N/A</v>
      </c>
    </row>
    <row r="1458" spans="2:4">
      <c r="B1458" s="33" t="e">
        <f t="shared" si="25"/>
        <v>#N/A</v>
      </c>
      <c r="D1458" s="6" t="e">
        <v>#N/A</v>
      </c>
    </row>
    <row r="1459" spans="2:4">
      <c r="B1459" s="33" t="e">
        <f t="shared" si="25"/>
        <v>#N/A</v>
      </c>
      <c r="D1459" s="6" t="e">
        <v>#N/A</v>
      </c>
    </row>
    <row r="1460" spans="2:4">
      <c r="B1460" s="33" t="e">
        <f t="shared" si="25"/>
        <v>#N/A</v>
      </c>
      <c r="D1460" s="6" t="e">
        <v>#N/A</v>
      </c>
    </row>
    <row r="1461" spans="2:4">
      <c r="B1461" s="33" t="e">
        <f t="shared" si="25"/>
        <v>#N/A</v>
      </c>
      <c r="D1461" s="6" t="e">
        <v>#N/A</v>
      </c>
    </row>
    <row r="1462" spans="2:4">
      <c r="B1462" s="33" t="e">
        <f t="shared" si="25"/>
        <v>#N/A</v>
      </c>
      <c r="D1462" s="6" t="e">
        <v>#N/A</v>
      </c>
    </row>
    <row r="1463" spans="2:4">
      <c r="B1463" s="33" t="e">
        <f t="shared" si="25"/>
        <v>#N/A</v>
      </c>
      <c r="D1463" s="6" t="e">
        <v>#N/A</v>
      </c>
    </row>
    <row r="1464" spans="2:4">
      <c r="B1464" s="33" t="e">
        <f t="shared" si="25"/>
        <v>#N/A</v>
      </c>
      <c r="D1464" s="6" t="e">
        <v>#N/A</v>
      </c>
    </row>
    <row r="1465" spans="2:4">
      <c r="B1465" s="33" t="e">
        <f t="shared" si="25"/>
        <v>#N/A</v>
      </c>
      <c r="D1465" s="6" t="e">
        <v>#N/A</v>
      </c>
    </row>
    <row r="1466" spans="2:4">
      <c r="B1466" s="33" t="e">
        <f t="shared" si="25"/>
        <v>#N/A</v>
      </c>
      <c r="D1466" s="6" t="e">
        <v>#N/A</v>
      </c>
    </row>
    <row r="1467" spans="2:4">
      <c r="B1467" s="33" t="e">
        <f t="shared" si="25"/>
        <v>#N/A</v>
      </c>
      <c r="D1467" s="6" t="e">
        <v>#N/A</v>
      </c>
    </row>
    <row r="1468" spans="2:4">
      <c r="B1468" s="33" t="e">
        <f t="shared" si="25"/>
        <v>#N/A</v>
      </c>
      <c r="D1468" s="6" t="e">
        <v>#N/A</v>
      </c>
    </row>
    <row r="1469" spans="2:4">
      <c r="B1469" s="33" t="e">
        <f t="shared" si="25"/>
        <v>#N/A</v>
      </c>
      <c r="D1469" s="6" t="e">
        <v>#N/A</v>
      </c>
    </row>
    <row r="1470" spans="2:4">
      <c r="B1470" s="33" t="e">
        <f t="shared" si="25"/>
        <v>#N/A</v>
      </c>
      <c r="D1470" s="6" t="e">
        <v>#N/A</v>
      </c>
    </row>
    <row r="1471" spans="2:4">
      <c r="B1471" s="33" t="e">
        <f t="shared" si="25"/>
        <v>#N/A</v>
      </c>
      <c r="D1471" s="6" t="e">
        <v>#N/A</v>
      </c>
    </row>
    <row r="1472" spans="2:4">
      <c r="B1472" s="33" t="e">
        <f t="shared" si="25"/>
        <v>#N/A</v>
      </c>
      <c r="D1472" s="6" t="e">
        <v>#N/A</v>
      </c>
    </row>
    <row r="1473" spans="2:4">
      <c r="B1473" s="33" t="e">
        <f t="shared" si="25"/>
        <v>#N/A</v>
      </c>
      <c r="D1473" s="6" t="e">
        <v>#N/A</v>
      </c>
    </row>
    <row r="1474" spans="2:4">
      <c r="B1474" s="33" t="e">
        <f t="shared" si="25"/>
        <v>#N/A</v>
      </c>
      <c r="D1474" s="6" t="e">
        <v>#N/A</v>
      </c>
    </row>
    <row r="1475" spans="2:4">
      <c r="B1475" s="33" t="e">
        <f t="shared" si="25"/>
        <v>#N/A</v>
      </c>
      <c r="D1475" s="6" t="e">
        <v>#N/A</v>
      </c>
    </row>
    <row r="1476" spans="2:4">
      <c r="B1476" s="33" t="e">
        <f t="shared" si="25"/>
        <v>#N/A</v>
      </c>
      <c r="D1476" s="6" t="e">
        <v>#N/A</v>
      </c>
    </row>
    <row r="1477" spans="2:4">
      <c r="B1477" s="33" t="e">
        <f t="shared" si="25"/>
        <v>#N/A</v>
      </c>
      <c r="D1477" s="6" t="e">
        <v>#N/A</v>
      </c>
    </row>
    <row r="1478" spans="2:4">
      <c r="B1478" s="33" t="e">
        <f t="shared" si="25"/>
        <v>#N/A</v>
      </c>
      <c r="D1478" s="6" t="e">
        <v>#N/A</v>
      </c>
    </row>
    <row r="1479" spans="2:4">
      <c r="B1479" s="33" t="e">
        <f t="shared" si="25"/>
        <v>#N/A</v>
      </c>
      <c r="D1479" s="6" t="e">
        <v>#N/A</v>
      </c>
    </row>
    <row r="1480" spans="2:4">
      <c r="B1480" s="33" t="e">
        <f t="shared" si="25"/>
        <v>#N/A</v>
      </c>
      <c r="D1480" s="6" t="e">
        <v>#N/A</v>
      </c>
    </row>
    <row r="1481" spans="2:4">
      <c r="B1481" s="33" t="e">
        <f t="shared" si="25"/>
        <v>#N/A</v>
      </c>
      <c r="D1481" s="6" t="e">
        <v>#N/A</v>
      </c>
    </row>
    <row r="1482" spans="2:4">
      <c r="B1482" s="33" t="e">
        <f t="shared" si="25"/>
        <v>#N/A</v>
      </c>
      <c r="D1482" s="6" t="e">
        <v>#N/A</v>
      </c>
    </row>
    <row r="1483" spans="2:4">
      <c r="B1483" s="33" t="e">
        <f t="shared" si="25"/>
        <v>#N/A</v>
      </c>
      <c r="D1483" s="6" t="e">
        <v>#N/A</v>
      </c>
    </row>
    <row r="1484" spans="2:4">
      <c r="B1484" s="33" t="e">
        <f t="shared" si="25"/>
        <v>#N/A</v>
      </c>
      <c r="D1484" s="6" t="e">
        <v>#N/A</v>
      </c>
    </row>
    <row r="1485" spans="2:4">
      <c r="B1485" s="33" t="e">
        <f t="shared" ref="B1485:B1548" si="26">VLOOKUP(C1485,C:Z,$B$1,FALSE)</f>
        <v>#N/A</v>
      </c>
      <c r="D1485" s="6" t="e">
        <v>#N/A</v>
      </c>
    </row>
    <row r="1486" spans="2:4">
      <c r="B1486" s="33" t="e">
        <f t="shared" si="26"/>
        <v>#N/A</v>
      </c>
      <c r="D1486" s="6" t="e">
        <v>#N/A</v>
      </c>
    </row>
    <row r="1487" spans="2:4">
      <c r="B1487" s="33" t="e">
        <f t="shared" si="26"/>
        <v>#N/A</v>
      </c>
      <c r="D1487" s="6" t="e">
        <v>#N/A</v>
      </c>
    </row>
    <row r="1488" spans="2:4">
      <c r="B1488" s="33" t="e">
        <f t="shared" si="26"/>
        <v>#N/A</v>
      </c>
      <c r="D1488" s="6" t="e">
        <v>#N/A</v>
      </c>
    </row>
    <row r="1489" spans="2:4">
      <c r="B1489" s="33" t="e">
        <f t="shared" si="26"/>
        <v>#N/A</v>
      </c>
      <c r="D1489" s="6" t="e">
        <v>#N/A</v>
      </c>
    </row>
    <row r="1490" spans="2:4">
      <c r="B1490" s="33" t="e">
        <f t="shared" si="26"/>
        <v>#N/A</v>
      </c>
      <c r="D1490" s="6" t="e">
        <v>#N/A</v>
      </c>
    </row>
    <row r="1491" spans="2:4">
      <c r="B1491" s="33" t="e">
        <f t="shared" si="26"/>
        <v>#N/A</v>
      </c>
      <c r="D1491" s="6" t="e">
        <v>#N/A</v>
      </c>
    </row>
    <row r="1492" spans="2:4">
      <c r="B1492" s="33" t="e">
        <f t="shared" si="26"/>
        <v>#N/A</v>
      </c>
      <c r="D1492" s="6" t="e">
        <v>#N/A</v>
      </c>
    </row>
    <row r="1493" spans="2:4">
      <c r="B1493" s="33" t="e">
        <f t="shared" si="26"/>
        <v>#N/A</v>
      </c>
      <c r="D1493" s="6" t="e">
        <v>#N/A</v>
      </c>
    </row>
    <row r="1494" spans="2:4">
      <c r="B1494" s="33" t="e">
        <f t="shared" si="26"/>
        <v>#N/A</v>
      </c>
      <c r="D1494" s="6" t="e">
        <v>#N/A</v>
      </c>
    </row>
    <row r="1495" spans="2:4">
      <c r="B1495" s="33" t="e">
        <f t="shared" si="26"/>
        <v>#N/A</v>
      </c>
      <c r="D1495" s="6" t="e">
        <v>#N/A</v>
      </c>
    </row>
    <row r="1496" spans="2:4">
      <c r="B1496" s="33" t="e">
        <f t="shared" si="26"/>
        <v>#N/A</v>
      </c>
      <c r="D1496" s="6" t="e">
        <v>#N/A</v>
      </c>
    </row>
    <row r="1497" spans="2:4">
      <c r="B1497" s="33" t="e">
        <f t="shared" si="26"/>
        <v>#N/A</v>
      </c>
      <c r="D1497" s="6" t="e">
        <v>#N/A</v>
      </c>
    </row>
    <row r="1498" spans="2:4">
      <c r="B1498" s="33" t="e">
        <f t="shared" si="26"/>
        <v>#N/A</v>
      </c>
      <c r="D1498" s="6" t="e">
        <v>#N/A</v>
      </c>
    </row>
    <row r="1499" spans="2:4">
      <c r="B1499" s="33" t="e">
        <f t="shared" si="26"/>
        <v>#N/A</v>
      </c>
      <c r="D1499" s="6" t="e">
        <v>#N/A</v>
      </c>
    </row>
    <row r="1500" spans="2:4">
      <c r="B1500" s="33" t="e">
        <f t="shared" si="26"/>
        <v>#N/A</v>
      </c>
      <c r="D1500" s="6" t="e">
        <v>#N/A</v>
      </c>
    </row>
    <row r="1501" spans="2:4">
      <c r="B1501" s="33" t="e">
        <f t="shared" si="26"/>
        <v>#N/A</v>
      </c>
      <c r="D1501" s="6" t="e">
        <v>#N/A</v>
      </c>
    </row>
    <row r="1502" spans="2:4">
      <c r="B1502" s="33" t="e">
        <f t="shared" si="26"/>
        <v>#N/A</v>
      </c>
      <c r="D1502" s="6" t="e">
        <v>#N/A</v>
      </c>
    </row>
    <row r="1503" spans="2:4">
      <c r="B1503" s="33" t="e">
        <f t="shared" si="26"/>
        <v>#N/A</v>
      </c>
      <c r="D1503" s="6" t="e">
        <v>#N/A</v>
      </c>
    </row>
    <row r="1504" spans="2:4">
      <c r="B1504" s="33" t="e">
        <f t="shared" si="26"/>
        <v>#N/A</v>
      </c>
      <c r="D1504" s="6" t="e">
        <v>#N/A</v>
      </c>
    </row>
    <row r="1505" spans="2:4">
      <c r="B1505" s="33" t="e">
        <f t="shared" si="26"/>
        <v>#N/A</v>
      </c>
      <c r="D1505" s="6" t="e">
        <v>#N/A</v>
      </c>
    </row>
    <row r="1506" spans="2:4">
      <c r="B1506" s="33" t="e">
        <f t="shared" si="26"/>
        <v>#N/A</v>
      </c>
      <c r="D1506" s="6" t="e">
        <v>#N/A</v>
      </c>
    </row>
    <row r="1507" spans="2:4">
      <c r="B1507" s="33" t="e">
        <f t="shared" si="26"/>
        <v>#N/A</v>
      </c>
      <c r="D1507" s="6" t="e">
        <v>#N/A</v>
      </c>
    </row>
    <row r="1508" spans="2:4">
      <c r="B1508" s="33" t="e">
        <f t="shared" si="26"/>
        <v>#N/A</v>
      </c>
      <c r="D1508" s="6" t="e">
        <v>#N/A</v>
      </c>
    </row>
    <row r="1509" spans="2:4">
      <c r="B1509" s="33" t="e">
        <f t="shared" si="26"/>
        <v>#N/A</v>
      </c>
      <c r="D1509" s="6" t="e">
        <v>#N/A</v>
      </c>
    </row>
    <row r="1510" spans="2:4">
      <c r="B1510" s="33" t="e">
        <f t="shared" si="26"/>
        <v>#N/A</v>
      </c>
      <c r="D1510" s="6" t="e">
        <v>#N/A</v>
      </c>
    </row>
    <row r="1511" spans="2:4">
      <c r="B1511" s="33" t="e">
        <f t="shared" si="26"/>
        <v>#N/A</v>
      </c>
      <c r="D1511" s="6" t="e">
        <v>#N/A</v>
      </c>
    </row>
    <row r="1512" spans="2:4">
      <c r="B1512" s="33" t="e">
        <f t="shared" si="26"/>
        <v>#N/A</v>
      </c>
      <c r="D1512" s="6" t="e">
        <v>#N/A</v>
      </c>
    </row>
    <row r="1513" spans="2:4">
      <c r="B1513" s="33" t="e">
        <f t="shared" si="26"/>
        <v>#N/A</v>
      </c>
      <c r="D1513" s="6" t="e">
        <v>#N/A</v>
      </c>
    </row>
    <row r="1514" spans="2:4">
      <c r="B1514" s="33" t="e">
        <f t="shared" si="26"/>
        <v>#N/A</v>
      </c>
      <c r="D1514" s="6" t="e">
        <v>#N/A</v>
      </c>
    </row>
    <row r="1515" spans="2:4">
      <c r="B1515" s="33" t="e">
        <f t="shared" si="26"/>
        <v>#N/A</v>
      </c>
      <c r="D1515" s="6" t="e">
        <v>#N/A</v>
      </c>
    </row>
    <row r="1516" spans="2:4">
      <c r="B1516" s="33" t="e">
        <f t="shared" si="26"/>
        <v>#N/A</v>
      </c>
      <c r="D1516" s="6" t="e">
        <v>#N/A</v>
      </c>
    </row>
    <row r="1517" spans="2:4">
      <c r="B1517" s="33" t="e">
        <f t="shared" si="26"/>
        <v>#N/A</v>
      </c>
      <c r="D1517" s="6" t="e">
        <v>#N/A</v>
      </c>
    </row>
    <row r="1518" spans="2:4">
      <c r="B1518" s="33" t="e">
        <f t="shared" si="26"/>
        <v>#N/A</v>
      </c>
      <c r="D1518" s="6" t="e">
        <v>#N/A</v>
      </c>
    </row>
    <row r="1519" spans="2:4">
      <c r="B1519" s="33" t="e">
        <f t="shared" si="26"/>
        <v>#N/A</v>
      </c>
      <c r="D1519" s="6" t="e">
        <v>#N/A</v>
      </c>
    </row>
    <row r="1520" spans="2:4">
      <c r="B1520" s="33" t="e">
        <f t="shared" si="26"/>
        <v>#N/A</v>
      </c>
      <c r="D1520" s="6" t="e">
        <v>#N/A</v>
      </c>
    </row>
    <row r="1521" spans="2:4">
      <c r="B1521" s="33" t="e">
        <f t="shared" si="26"/>
        <v>#N/A</v>
      </c>
      <c r="D1521" s="6" t="e">
        <v>#N/A</v>
      </c>
    </row>
    <row r="1522" spans="2:4">
      <c r="B1522" s="33" t="e">
        <f t="shared" si="26"/>
        <v>#N/A</v>
      </c>
      <c r="D1522" s="6" t="e">
        <v>#N/A</v>
      </c>
    </row>
    <row r="1523" spans="2:4">
      <c r="B1523" s="33" t="e">
        <f t="shared" si="26"/>
        <v>#N/A</v>
      </c>
      <c r="D1523" s="6" t="e">
        <v>#N/A</v>
      </c>
    </row>
    <row r="1524" spans="2:4">
      <c r="B1524" s="33" t="e">
        <f t="shared" si="26"/>
        <v>#N/A</v>
      </c>
      <c r="D1524" s="6" t="e">
        <v>#N/A</v>
      </c>
    </row>
    <row r="1525" spans="2:4">
      <c r="B1525" s="33" t="e">
        <f t="shared" si="26"/>
        <v>#N/A</v>
      </c>
      <c r="D1525" s="6" t="e">
        <v>#N/A</v>
      </c>
    </row>
    <row r="1526" spans="2:4">
      <c r="B1526" s="33" t="e">
        <f t="shared" si="26"/>
        <v>#N/A</v>
      </c>
      <c r="D1526" s="6" t="e">
        <v>#N/A</v>
      </c>
    </row>
    <row r="1527" spans="2:4">
      <c r="B1527" s="33" t="e">
        <f t="shared" si="26"/>
        <v>#N/A</v>
      </c>
      <c r="D1527" s="6" t="e">
        <v>#N/A</v>
      </c>
    </row>
    <row r="1528" spans="2:4">
      <c r="B1528" s="33" t="e">
        <f t="shared" si="26"/>
        <v>#N/A</v>
      </c>
      <c r="D1528" s="6" t="e">
        <v>#N/A</v>
      </c>
    </row>
    <row r="1529" spans="2:4">
      <c r="B1529" s="33" t="e">
        <f t="shared" si="26"/>
        <v>#N/A</v>
      </c>
      <c r="D1529" s="6" t="e">
        <v>#N/A</v>
      </c>
    </row>
    <row r="1530" spans="2:4">
      <c r="B1530" s="33" t="e">
        <f t="shared" si="26"/>
        <v>#N/A</v>
      </c>
      <c r="D1530" s="6" t="e">
        <v>#N/A</v>
      </c>
    </row>
    <row r="1531" spans="2:4">
      <c r="B1531" s="33" t="e">
        <f t="shared" si="26"/>
        <v>#N/A</v>
      </c>
      <c r="D1531" s="6" t="e">
        <v>#N/A</v>
      </c>
    </row>
    <row r="1532" spans="2:4">
      <c r="B1532" s="33" t="e">
        <f t="shared" si="26"/>
        <v>#N/A</v>
      </c>
      <c r="D1532" s="6" t="e">
        <v>#N/A</v>
      </c>
    </row>
    <row r="1533" spans="2:4">
      <c r="B1533" s="33" t="e">
        <f t="shared" si="26"/>
        <v>#N/A</v>
      </c>
      <c r="D1533" s="6" t="e">
        <v>#N/A</v>
      </c>
    </row>
    <row r="1534" spans="2:4">
      <c r="B1534" s="33" t="e">
        <f t="shared" si="26"/>
        <v>#N/A</v>
      </c>
      <c r="D1534" s="6" t="e">
        <v>#N/A</v>
      </c>
    </row>
    <row r="1535" spans="2:4">
      <c r="B1535" s="33" t="e">
        <f t="shared" si="26"/>
        <v>#N/A</v>
      </c>
      <c r="D1535" s="6" t="e">
        <v>#N/A</v>
      </c>
    </row>
    <row r="1536" spans="2:4">
      <c r="B1536" s="33" t="e">
        <f t="shared" si="26"/>
        <v>#N/A</v>
      </c>
      <c r="D1536" s="6" t="e">
        <v>#N/A</v>
      </c>
    </row>
    <row r="1537" spans="2:4">
      <c r="B1537" s="33" t="e">
        <f t="shared" si="26"/>
        <v>#N/A</v>
      </c>
      <c r="D1537" s="6" t="e">
        <v>#N/A</v>
      </c>
    </row>
    <row r="1538" spans="2:4">
      <c r="B1538" s="33" t="e">
        <f t="shared" si="26"/>
        <v>#N/A</v>
      </c>
      <c r="D1538" s="6" t="e">
        <v>#N/A</v>
      </c>
    </row>
    <row r="1539" spans="2:4">
      <c r="B1539" s="33" t="e">
        <f t="shared" si="26"/>
        <v>#N/A</v>
      </c>
      <c r="D1539" s="6" t="e">
        <v>#N/A</v>
      </c>
    </row>
    <row r="1540" spans="2:4">
      <c r="B1540" s="33" t="e">
        <f t="shared" si="26"/>
        <v>#N/A</v>
      </c>
      <c r="D1540" s="6" t="e">
        <v>#N/A</v>
      </c>
    </row>
    <row r="1541" spans="2:4">
      <c r="B1541" s="33" t="e">
        <f t="shared" si="26"/>
        <v>#N/A</v>
      </c>
      <c r="D1541" s="6" t="e">
        <v>#N/A</v>
      </c>
    </row>
    <row r="1542" spans="2:4">
      <c r="B1542" s="33" t="e">
        <f t="shared" si="26"/>
        <v>#N/A</v>
      </c>
      <c r="D1542" s="6" t="e">
        <v>#N/A</v>
      </c>
    </row>
    <row r="1543" spans="2:4">
      <c r="B1543" s="33" t="e">
        <f t="shared" si="26"/>
        <v>#N/A</v>
      </c>
      <c r="D1543" s="6" t="e">
        <v>#N/A</v>
      </c>
    </row>
    <row r="1544" spans="2:4">
      <c r="B1544" s="33" t="e">
        <f t="shared" si="26"/>
        <v>#N/A</v>
      </c>
      <c r="D1544" s="6" t="e">
        <v>#N/A</v>
      </c>
    </row>
    <row r="1545" spans="2:4">
      <c r="B1545" s="33" t="e">
        <f t="shared" si="26"/>
        <v>#N/A</v>
      </c>
      <c r="D1545" s="6" t="e">
        <v>#N/A</v>
      </c>
    </row>
    <row r="1546" spans="2:4">
      <c r="B1546" s="33" t="e">
        <f t="shared" si="26"/>
        <v>#N/A</v>
      </c>
      <c r="D1546" s="6" t="e">
        <v>#N/A</v>
      </c>
    </row>
    <row r="1547" spans="2:4">
      <c r="B1547" s="33" t="e">
        <f t="shared" si="26"/>
        <v>#N/A</v>
      </c>
      <c r="D1547" s="6" t="e">
        <v>#N/A</v>
      </c>
    </row>
    <row r="1548" spans="2:4">
      <c r="B1548" s="33" t="e">
        <f t="shared" si="26"/>
        <v>#N/A</v>
      </c>
      <c r="D1548" s="6" t="e">
        <v>#N/A</v>
      </c>
    </row>
    <row r="1549" spans="2:4">
      <c r="B1549" s="33" t="e">
        <f t="shared" ref="B1549:B1612" si="27">VLOOKUP(C1549,C:Z,$B$1,FALSE)</f>
        <v>#N/A</v>
      </c>
      <c r="D1549" s="6" t="e">
        <v>#N/A</v>
      </c>
    </row>
    <row r="1550" spans="2:4">
      <c r="B1550" s="33" t="e">
        <f t="shared" si="27"/>
        <v>#N/A</v>
      </c>
      <c r="D1550" s="6" t="e">
        <v>#N/A</v>
      </c>
    </row>
    <row r="1551" spans="2:4">
      <c r="B1551" s="33" t="e">
        <f t="shared" si="27"/>
        <v>#N/A</v>
      </c>
      <c r="D1551" s="6" t="e">
        <v>#N/A</v>
      </c>
    </row>
    <row r="1552" spans="2:4">
      <c r="B1552" s="33" t="e">
        <f t="shared" si="27"/>
        <v>#N/A</v>
      </c>
      <c r="D1552" s="6" t="e">
        <v>#N/A</v>
      </c>
    </row>
    <row r="1553" spans="2:4">
      <c r="B1553" s="33" t="e">
        <f t="shared" si="27"/>
        <v>#N/A</v>
      </c>
      <c r="D1553" s="6" t="e">
        <v>#N/A</v>
      </c>
    </row>
    <row r="1554" spans="2:4">
      <c r="B1554" s="33" t="e">
        <f t="shared" si="27"/>
        <v>#N/A</v>
      </c>
      <c r="D1554" s="6" t="e">
        <v>#N/A</v>
      </c>
    </row>
    <row r="1555" spans="2:4">
      <c r="B1555" s="33" t="e">
        <f t="shared" si="27"/>
        <v>#N/A</v>
      </c>
      <c r="D1555" s="6" t="e">
        <v>#N/A</v>
      </c>
    </row>
    <row r="1556" spans="2:4">
      <c r="B1556" s="33" t="e">
        <f t="shared" si="27"/>
        <v>#N/A</v>
      </c>
      <c r="D1556" s="6" t="e">
        <v>#N/A</v>
      </c>
    </row>
    <row r="1557" spans="2:4">
      <c r="B1557" s="33" t="e">
        <f t="shared" si="27"/>
        <v>#N/A</v>
      </c>
      <c r="D1557" s="6" t="e">
        <v>#N/A</v>
      </c>
    </row>
    <row r="1558" spans="2:4">
      <c r="B1558" s="33" t="e">
        <f t="shared" si="27"/>
        <v>#N/A</v>
      </c>
      <c r="D1558" s="6" t="e">
        <v>#N/A</v>
      </c>
    </row>
    <row r="1559" spans="2:4">
      <c r="B1559" s="33" t="e">
        <f t="shared" si="27"/>
        <v>#N/A</v>
      </c>
      <c r="D1559" s="6" t="e">
        <v>#N/A</v>
      </c>
    </row>
    <row r="1560" spans="2:4">
      <c r="B1560" s="33" t="e">
        <f t="shared" si="27"/>
        <v>#N/A</v>
      </c>
      <c r="D1560" s="6" t="e">
        <v>#N/A</v>
      </c>
    </row>
    <row r="1561" spans="2:4">
      <c r="B1561" s="33" t="e">
        <f t="shared" si="27"/>
        <v>#N/A</v>
      </c>
      <c r="D1561" s="6" t="e">
        <v>#N/A</v>
      </c>
    </row>
    <row r="1562" spans="2:4">
      <c r="B1562" s="33" t="e">
        <f t="shared" si="27"/>
        <v>#N/A</v>
      </c>
      <c r="D1562" s="6" t="e">
        <v>#N/A</v>
      </c>
    </row>
    <row r="1563" spans="2:4">
      <c r="B1563" s="33" t="e">
        <f t="shared" si="27"/>
        <v>#N/A</v>
      </c>
      <c r="D1563" s="6" t="e">
        <v>#N/A</v>
      </c>
    </row>
    <row r="1564" spans="2:4">
      <c r="B1564" s="33" t="e">
        <f t="shared" si="27"/>
        <v>#N/A</v>
      </c>
      <c r="D1564" s="6" t="e">
        <v>#N/A</v>
      </c>
    </row>
    <row r="1565" spans="2:4">
      <c r="B1565" s="33" t="e">
        <f t="shared" si="27"/>
        <v>#N/A</v>
      </c>
      <c r="D1565" s="6" t="e">
        <v>#N/A</v>
      </c>
    </row>
    <row r="1566" spans="2:4">
      <c r="B1566" s="33" t="e">
        <f t="shared" si="27"/>
        <v>#N/A</v>
      </c>
      <c r="D1566" s="6" t="e">
        <v>#N/A</v>
      </c>
    </row>
    <row r="1567" spans="2:4">
      <c r="B1567" s="33" t="e">
        <f t="shared" si="27"/>
        <v>#N/A</v>
      </c>
      <c r="D1567" s="6" t="e">
        <v>#N/A</v>
      </c>
    </row>
    <row r="1568" spans="2:4">
      <c r="B1568" s="33" t="e">
        <f t="shared" si="27"/>
        <v>#N/A</v>
      </c>
      <c r="D1568" s="6" t="e">
        <v>#N/A</v>
      </c>
    </row>
    <row r="1569" spans="2:4">
      <c r="B1569" s="33" t="e">
        <f t="shared" si="27"/>
        <v>#N/A</v>
      </c>
      <c r="D1569" s="6" t="e">
        <v>#N/A</v>
      </c>
    </row>
    <row r="1570" spans="2:4">
      <c r="B1570" s="33" t="e">
        <f t="shared" si="27"/>
        <v>#N/A</v>
      </c>
      <c r="D1570" s="6" t="e">
        <v>#N/A</v>
      </c>
    </row>
    <row r="1571" spans="2:4">
      <c r="B1571" s="33" t="e">
        <f t="shared" si="27"/>
        <v>#N/A</v>
      </c>
      <c r="D1571" s="6" t="e">
        <v>#N/A</v>
      </c>
    </row>
    <row r="1572" spans="2:4">
      <c r="B1572" s="33" t="e">
        <f t="shared" si="27"/>
        <v>#N/A</v>
      </c>
      <c r="D1572" s="6" t="e">
        <v>#N/A</v>
      </c>
    </row>
    <row r="1573" spans="2:4">
      <c r="B1573" s="33" t="e">
        <f t="shared" si="27"/>
        <v>#N/A</v>
      </c>
      <c r="D1573" s="6" t="e">
        <v>#N/A</v>
      </c>
    </row>
    <row r="1574" spans="2:4">
      <c r="B1574" s="33" t="e">
        <f t="shared" si="27"/>
        <v>#N/A</v>
      </c>
      <c r="D1574" s="6" t="e">
        <v>#N/A</v>
      </c>
    </row>
    <row r="1575" spans="2:4">
      <c r="B1575" s="33" t="e">
        <f t="shared" si="27"/>
        <v>#N/A</v>
      </c>
      <c r="D1575" s="6" t="e">
        <v>#N/A</v>
      </c>
    </row>
    <row r="1576" spans="2:4">
      <c r="B1576" s="33" t="e">
        <f t="shared" si="27"/>
        <v>#N/A</v>
      </c>
      <c r="D1576" s="6" t="e">
        <v>#N/A</v>
      </c>
    </row>
    <row r="1577" spans="2:4">
      <c r="B1577" s="33" t="e">
        <f t="shared" si="27"/>
        <v>#N/A</v>
      </c>
      <c r="D1577" s="6" t="e">
        <v>#N/A</v>
      </c>
    </row>
    <row r="1578" spans="2:4">
      <c r="B1578" s="33" t="e">
        <f t="shared" si="27"/>
        <v>#N/A</v>
      </c>
      <c r="D1578" s="6" t="e">
        <v>#N/A</v>
      </c>
    </row>
    <row r="1579" spans="2:4">
      <c r="B1579" s="33" t="e">
        <f t="shared" si="27"/>
        <v>#N/A</v>
      </c>
      <c r="D1579" s="6" t="e">
        <v>#N/A</v>
      </c>
    </row>
    <row r="1580" spans="2:4">
      <c r="B1580" s="33" t="e">
        <f t="shared" si="27"/>
        <v>#N/A</v>
      </c>
      <c r="D1580" s="6" t="e">
        <v>#N/A</v>
      </c>
    </row>
    <row r="1581" spans="2:4">
      <c r="B1581" s="33" t="e">
        <f t="shared" si="27"/>
        <v>#N/A</v>
      </c>
      <c r="D1581" s="6" t="e">
        <v>#N/A</v>
      </c>
    </row>
    <row r="1582" spans="2:4">
      <c r="B1582" s="33" t="e">
        <f t="shared" si="27"/>
        <v>#N/A</v>
      </c>
      <c r="D1582" s="6" t="e">
        <v>#N/A</v>
      </c>
    </row>
    <row r="1583" spans="2:4">
      <c r="B1583" s="33" t="e">
        <f t="shared" si="27"/>
        <v>#N/A</v>
      </c>
      <c r="D1583" s="6" t="e">
        <v>#N/A</v>
      </c>
    </row>
    <row r="1584" spans="2:4">
      <c r="B1584" s="33" t="e">
        <f t="shared" si="27"/>
        <v>#N/A</v>
      </c>
      <c r="D1584" s="6" t="e">
        <v>#N/A</v>
      </c>
    </row>
    <row r="1585" spans="2:4">
      <c r="B1585" s="33" t="e">
        <f t="shared" si="27"/>
        <v>#N/A</v>
      </c>
      <c r="D1585" s="6" t="e">
        <v>#N/A</v>
      </c>
    </row>
    <row r="1586" spans="2:4">
      <c r="B1586" s="33" t="e">
        <f t="shared" si="27"/>
        <v>#N/A</v>
      </c>
      <c r="D1586" s="6" t="e">
        <v>#N/A</v>
      </c>
    </row>
    <row r="1587" spans="2:4">
      <c r="B1587" s="33" t="e">
        <f t="shared" si="27"/>
        <v>#N/A</v>
      </c>
      <c r="D1587" s="6" t="e">
        <v>#N/A</v>
      </c>
    </row>
    <row r="1588" spans="2:4">
      <c r="B1588" s="33" t="e">
        <f t="shared" si="27"/>
        <v>#N/A</v>
      </c>
      <c r="D1588" s="6" t="e">
        <v>#N/A</v>
      </c>
    </row>
    <row r="1589" spans="2:4">
      <c r="B1589" s="33" t="e">
        <f t="shared" si="27"/>
        <v>#N/A</v>
      </c>
      <c r="D1589" s="6" t="e">
        <v>#N/A</v>
      </c>
    </row>
    <row r="1590" spans="2:4">
      <c r="B1590" s="33" t="e">
        <f t="shared" si="27"/>
        <v>#N/A</v>
      </c>
      <c r="D1590" s="6" t="e">
        <v>#N/A</v>
      </c>
    </row>
    <row r="1591" spans="2:4">
      <c r="B1591" s="33" t="e">
        <f t="shared" si="27"/>
        <v>#N/A</v>
      </c>
      <c r="D1591" s="6" t="e">
        <v>#N/A</v>
      </c>
    </row>
    <row r="1592" spans="2:4">
      <c r="B1592" s="33" t="e">
        <f t="shared" si="27"/>
        <v>#N/A</v>
      </c>
      <c r="D1592" s="6" t="e">
        <v>#N/A</v>
      </c>
    </row>
    <row r="1593" spans="2:4">
      <c r="B1593" s="33" t="e">
        <f t="shared" si="27"/>
        <v>#N/A</v>
      </c>
      <c r="D1593" s="6" t="e">
        <v>#N/A</v>
      </c>
    </row>
    <row r="1594" spans="2:4">
      <c r="B1594" s="33" t="e">
        <f t="shared" si="27"/>
        <v>#N/A</v>
      </c>
      <c r="D1594" s="6" t="e">
        <v>#N/A</v>
      </c>
    </row>
    <row r="1595" spans="2:4">
      <c r="B1595" s="33" t="e">
        <f t="shared" si="27"/>
        <v>#N/A</v>
      </c>
      <c r="D1595" s="6" t="e">
        <v>#N/A</v>
      </c>
    </row>
    <row r="1596" spans="2:4">
      <c r="B1596" s="33" t="e">
        <f t="shared" si="27"/>
        <v>#N/A</v>
      </c>
      <c r="D1596" s="6" t="e">
        <v>#N/A</v>
      </c>
    </row>
    <row r="1597" spans="2:4">
      <c r="B1597" s="33" t="e">
        <f t="shared" si="27"/>
        <v>#N/A</v>
      </c>
      <c r="D1597" s="6" t="e">
        <v>#N/A</v>
      </c>
    </row>
    <row r="1598" spans="2:4">
      <c r="B1598" s="33" t="e">
        <f t="shared" si="27"/>
        <v>#N/A</v>
      </c>
      <c r="D1598" s="6" t="e">
        <v>#N/A</v>
      </c>
    </row>
    <row r="1599" spans="2:4">
      <c r="B1599" s="33" t="e">
        <f t="shared" si="27"/>
        <v>#N/A</v>
      </c>
      <c r="D1599" s="6" t="e">
        <v>#N/A</v>
      </c>
    </row>
    <row r="1600" spans="2:4">
      <c r="B1600" s="33" t="e">
        <f t="shared" si="27"/>
        <v>#N/A</v>
      </c>
      <c r="D1600" s="6" t="e">
        <v>#N/A</v>
      </c>
    </row>
    <row r="1601" spans="2:4">
      <c r="B1601" s="33" t="e">
        <f t="shared" si="27"/>
        <v>#N/A</v>
      </c>
      <c r="D1601" s="6" t="e">
        <v>#N/A</v>
      </c>
    </row>
    <row r="1602" spans="2:4">
      <c r="B1602" s="33" t="e">
        <f t="shared" si="27"/>
        <v>#N/A</v>
      </c>
      <c r="D1602" s="6" t="e">
        <v>#N/A</v>
      </c>
    </row>
    <row r="1603" spans="2:4">
      <c r="B1603" s="33" t="e">
        <f t="shared" si="27"/>
        <v>#N/A</v>
      </c>
      <c r="D1603" s="6" t="e">
        <v>#N/A</v>
      </c>
    </row>
    <row r="1604" spans="2:4">
      <c r="B1604" s="33" t="e">
        <f t="shared" si="27"/>
        <v>#N/A</v>
      </c>
      <c r="D1604" s="6" t="e">
        <v>#N/A</v>
      </c>
    </row>
    <row r="1605" spans="2:4">
      <c r="B1605" s="33" t="e">
        <f t="shared" si="27"/>
        <v>#N/A</v>
      </c>
      <c r="D1605" s="6" t="e">
        <v>#N/A</v>
      </c>
    </row>
    <row r="1606" spans="2:4">
      <c r="B1606" s="33" t="e">
        <f t="shared" si="27"/>
        <v>#N/A</v>
      </c>
      <c r="D1606" s="6" t="e">
        <v>#N/A</v>
      </c>
    </row>
    <row r="1607" spans="2:4">
      <c r="B1607" s="33" t="e">
        <f t="shared" si="27"/>
        <v>#N/A</v>
      </c>
      <c r="D1607" s="6" t="e">
        <v>#N/A</v>
      </c>
    </row>
    <row r="1608" spans="2:4">
      <c r="B1608" s="33" t="e">
        <f t="shared" si="27"/>
        <v>#N/A</v>
      </c>
      <c r="D1608" s="6" t="e">
        <v>#N/A</v>
      </c>
    </row>
    <row r="1609" spans="2:4">
      <c r="B1609" s="33" t="e">
        <f t="shared" si="27"/>
        <v>#N/A</v>
      </c>
      <c r="D1609" s="6" t="e">
        <v>#N/A</v>
      </c>
    </row>
    <row r="1610" spans="2:4">
      <c r="B1610" s="33" t="e">
        <f t="shared" si="27"/>
        <v>#N/A</v>
      </c>
      <c r="D1610" s="6" t="e">
        <v>#N/A</v>
      </c>
    </row>
    <row r="1611" spans="2:4">
      <c r="B1611" s="33" t="e">
        <f t="shared" si="27"/>
        <v>#N/A</v>
      </c>
      <c r="D1611" s="6" t="e">
        <v>#N/A</v>
      </c>
    </row>
    <row r="1612" spans="2:4">
      <c r="B1612" s="33" t="e">
        <f t="shared" si="27"/>
        <v>#N/A</v>
      </c>
      <c r="D1612" s="6" t="e">
        <v>#N/A</v>
      </c>
    </row>
    <row r="1613" spans="2:4">
      <c r="B1613" s="33" t="e">
        <f t="shared" ref="B1613:B1676" si="28">VLOOKUP(C1613,C:Z,$B$1,FALSE)</f>
        <v>#N/A</v>
      </c>
      <c r="D1613" s="6" t="e">
        <v>#N/A</v>
      </c>
    </row>
    <row r="1614" spans="2:4">
      <c r="B1614" s="33" t="e">
        <f t="shared" si="28"/>
        <v>#N/A</v>
      </c>
      <c r="D1614" s="6" t="e">
        <v>#N/A</v>
      </c>
    </row>
    <row r="1615" spans="2:4">
      <c r="B1615" s="33" t="e">
        <f t="shared" si="28"/>
        <v>#N/A</v>
      </c>
      <c r="D1615" s="6" t="e">
        <v>#N/A</v>
      </c>
    </row>
    <row r="1616" spans="2:4">
      <c r="B1616" s="33" t="e">
        <f t="shared" si="28"/>
        <v>#N/A</v>
      </c>
      <c r="D1616" s="6" t="e">
        <v>#N/A</v>
      </c>
    </row>
    <row r="1617" spans="2:4">
      <c r="B1617" s="33" t="e">
        <f t="shared" si="28"/>
        <v>#N/A</v>
      </c>
      <c r="D1617" s="6" t="e">
        <v>#N/A</v>
      </c>
    </row>
    <row r="1618" spans="2:4">
      <c r="B1618" s="33" t="e">
        <f t="shared" si="28"/>
        <v>#N/A</v>
      </c>
      <c r="D1618" s="6" t="e">
        <v>#N/A</v>
      </c>
    </row>
    <row r="1619" spans="2:4">
      <c r="B1619" s="33" t="e">
        <f t="shared" si="28"/>
        <v>#N/A</v>
      </c>
      <c r="D1619" s="6" t="e">
        <v>#N/A</v>
      </c>
    </row>
    <row r="1620" spans="2:4">
      <c r="B1620" s="33" t="e">
        <f t="shared" si="28"/>
        <v>#N/A</v>
      </c>
      <c r="D1620" s="6" t="e">
        <v>#N/A</v>
      </c>
    </row>
    <row r="1621" spans="2:4">
      <c r="B1621" s="33" t="e">
        <f t="shared" si="28"/>
        <v>#N/A</v>
      </c>
      <c r="D1621" s="6" t="e">
        <v>#N/A</v>
      </c>
    </row>
    <row r="1622" spans="2:4">
      <c r="B1622" s="33" t="e">
        <f t="shared" si="28"/>
        <v>#N/A</v>
      </c>
      <c r="D1622" s="6" t="e">
        <v>#N/A</v>
      </c>
    </row>
    <row r="1623" spans="2:4">
      <c r="B1623" s="33" t="e">
        <f t="shared" si="28"/>
        <v>#N/A</v>
      </c>
      <c r="D1623" s="6" t="e">
        <v>#N/A</v>
      </c>
    </row>
    <row r="1624" spans="2:4">
      <c r="B1624" s="33" t="e">
        <f t="shared" si="28"/>
        <v>#N/A</v>
      </c>
      <c r="D1624" s="6" t="e">
        <v>#N/A</v>
      </c>
    </row>
    <row r="1625" spans="2:4">
      <c r="B1625" s="33" t="e">
        <f t="shared" si="28"/>
        <v>#N/A</v>
      </c>
      <c r="D1625" s="6" t="e">
        <v>#N/A</v>
      </c>
    </row>
    <row r="1626" spans="2:4">
      <c r="B1626" s="33" t="e">
        <f t="shared" si="28"/>
        <v>#N/A</v>
      </c>
      <c r="D1626" s="6" t="e">
        <v>#N/A</v>
      </c>
    </row>
    <row r="1627" spans="2:4">
      <c r="B1627" s="33" t="e">
        <f t="shared" si="28"/>
        <v>#N/A</v>
      </c>
      <c r="D1627" s="6" t="e">
        <v>#N/A</v>
      </c>
    </row>
    <row r="1628" spans="2:4">
      <c r="B1628" s="33" t="e">
        <f t="shared" si="28"/>
        <v>#N/A</v>
      </c>
      <c r="D1628" s="6" t="e">
        <v>#N/A</v>
      </c>
    </row>
    <row r="1629" spans="2:4">
      <c r="B1629" s="33" t="e">
        <f t="shared" si="28"/>
        <v>#N/A</v>
      </c>
      <c r="D1629" s="6" t="e">
        <v>#N/A</v>
      </c>
    </row>
    <row r="1630" spans="2:4">
      <c r="B1630" s="33" t="e">
        <f t="shared" si="28"/>
        <v>#N/A</v>
      </c>
      <c r="D1630" s="6" t="e">
        <v>#N/A</v>
      </c>
    </row>
    <row r="1631" spans="2:4">
      <c r="B1631" s="33" t="e">
        <f t="shared" si="28"/>
        <v>#N/A</v>
      </c>
      <c r="D1631" s="6" t="e">
        <v>#N/A</v>
      </c>
    </row>
    <row r="1632" spans="2:4">
      <c r="B1632" s="33" t="e">
        <f t="shared" si="28"/>
        <v>#N/A</v>
      </c>
      <c r="D1632" s="6" t="e">
        <v>#N/A</v>
      </c>
    </row>
    <row r="1633" spans="2:4">
      <c r="B1633" s="33" t="e">
        <f t="shared" si="28"/>
        <v>#N/A</v>
      </c>
      <c r="D1633" s="6" t="e">
        <v>#N/A</v>
      </c>
    </row>
    <row r="1634" spans="2:4">
      <c r="B1634" s="33" t="e">
        <f t="shared" si="28"/>
        <v>#N/A</v>
      </c>
      <c r="D1634" s="6" t="e">
        <v>#N/A</v>
      </c>
    </row>
    <row r="1635" spans="2:4">
      <c r="B1635" s="33" t="e">
        <f t="shared" si="28"/>
        <v>#N/A</v>
      </c>
      <c r="D1635" s="6" t="e">
        <v>#N/A</v>
      </c>
    </row>
    <row r="1636" spans="2:4">
      <c r="B1636" s="33" t="e">
        <f t="shared" si="28"/>
        <v>#N/A</v>
      </c>
      <c r="D1636" s="6" t="e">
        <v>#N/A</v>
      </c>
    </row>
    <row r="1637" spans="2:4">
      <c r="B1637" s="33" t="e">
        <f t="shared" si="28"/>
        <v>#N/A</v>
      </c>
      <c r="D1637" s="6" t="e">
        <v>#N/A</v>
      </c>
    </row>
    <row r="1638" spans="2:4">
      <c r="B1638" s="33" t="e">
        <f t="shared" si="28"/>
        <v>#N/A</v>
      </c>
      <c r="D1638" s="6" t="e">
        <v>#N/A</v>
      </c>
    </row>
    <row r="1639" spans="2:4">
      <c r="B1639" s="33" t="e">
        <f t="shared" si="28"/>
        <v>#N/A</v>
      </c>
      <c r="D1639" s="6" t="e">
        <v>#N/A</v>
      </c>
    </row>
    <row r="1640" spans="2:4">
      <c r="B1640" s="33" t="e">
        <f t="shared" si="28"/>
        <v>#N/A</v>
      </c>
      <c r="D1640" s="6" t="e">
        <v>#N/A</v>
      </c>
    </row>
    <row r="1641" spans="2:4">
      <c r="B1641" s="33" t="e">
        <f t="shared" si="28"/>
        <v>#N/A</v>
      </c>
      <c r="D1641" s="6" t="e">
        <v>#N/A</v>
      </c>
    </row>
    <row r="1642" spans="2:4">
      <c r="B1642" s="33" t="e">
        <f t="shared" si="28"/>
        <v>#N/A</v>
      </c>
      <c r="D1642" s="6" t="e">
        <v>#N/A</v>
      </c>
    </row>
    <row r="1643" spans="2:4">
      <c r="B1643" s="33" t="e">
        <f t="shared" si="28"/>
        <v>#N/A</v>
      </c>
      <c r="D1643" s="6" t="e">
        <v>#N/A</v>
      </c>
    </row>
    <row r="1644" spans="2:4">
      <c r="B1644" s="33" t="e">
        <f t="shared" si="28"/>
        <v>#N/A</v>
      </c>
      <c r="D1644" s="6" t="e">
        <v>#N/A</v>
      </c>
    </row>
    <row r="1645" spans="2:4">
      <c r="B1645" s="33" t="e">
        <f t="shared" si="28"/>
        <v>#N/A</v>
      </c>
      <c r="D1645" s="6" t="e">
        <v>#N/A</v>
      </c>
    </row>
    <row r="1646" spans="2:4">
      <c r="B1646" s="33" t="e">
        <f t="shared" si="28"/>
        <v>#N/A</v>
      </c>
      <c r="D1646" s="6" t="e">
        <v>#N/A</v>
      </c>
    </row>
    <row r="1647" spans="2:4">
      <c r="B1647" s="33" t="e">
        <f t="shared" si="28"/>
        <v>#N/A</v>
      </c>
      <c r="D1647" s="6" t="e">
        <v>#N/A</v>
      </c>
    </row>
    <row r="1648" spans="2:4">
      <c r="B1648" s="33" t="e">
        <f t="shared" si="28"/>
        <v>#N/A</v>
      </c>
      <c r="D1648" s="6" t="e">
        <v>#N/A</v>
      </c>
    </row>
    <row r="1649" spans="2:4">
      <c r="B1649" s="33" t="e">
        <f t="shared" si="28"/>
        <v>#N/A</v>
      </c>
      <c r="D1649" s="6" t="e">
        <v>#N/A</v>
      </c>
    </row>
    <row r="1650" spans="2:4">
      <c r="B1650" s="33" t="e">
        <f t="shared" si="28"/>
        <v>#N/A</v>
      </c>
      <c r="D1650" s="6" t="e">
        <v>#N/A</v>
      </c>
    </row>
    <row r="1651" spans="2:4">
      <c r="B1651" s="33" t="e">
        <f t="shared" si="28"/>
        <v>#N/A</v>
      </c>
      <c r="D1651" s="6" t="e">
        <v>#N/A</v>
      </c>
    </row>
    <row r="1652" spans="2:4">
      <c r="B1652" s="33" t="e">
        <f t="shared" si="28"/>
        <v>#N/A</v>
      </c>
      <c r="D1652" s="6" t="e">
        <v>#N/A</v>
      </c>
    </row>
    <row r="1653" spans="2:4">
      <c r="B1653" s="33" t="e">
        <f t="shared" si="28"/>
        <v>#N/A</v>
      </c>
      <c r="D1653" s="6" t="e">
        <v>#N/A</v>
      </c>
    </row>
    <row r="1654" spans="2:4">
      <c r="B1654" s="33" t="e">
        <f t="shared" si="28"/>
        <v>#N/A</v>
      </c>
      <c r="D1654" s="6" t="e">
        <v>#N/A</v>
      </c>
    </row>
    <row r="1655" spans="2:4">
      <c r="B1655" s="33" t="e">
        <f t="shared" si="28"/>
        <v>#N/A</v>
      </c>
      <c r="D1655" s="6" t="e">
        <v>#N/A</v>
      </c>
    </row>
    <row r="1656" spans="2:4">
      <c r="B1656" s="33" t="e">
        <f t="shared" si="28"/>
        <v>#N/A</v>
      </c>
      <c r="D1656" s="6" t="e">
        <v>#N/A</v>
      </c>
    </row>
    <row r="1657" spans="2:4">
      <c r="B1657" s="33" t="e">
        <f t="shared" si="28"/>
        <v>#N/A</v>
      </c>
      <c r="D1657" s="6" t="e">
        <v>#N/A</v>
      </c>
    </row>
    <row r="1658" spans="2:4">
      <c r="B1658" s="33" t="e">
        <f t="shared" si="28"/>
        <v>#N/A</v>
      </c>
      <c r="D1658" s="6" t="e">
        <v>#N/A</v>
      </c>
    </row>
    <row r="1659" spans="2:4">
      <c r="B1659" s="33" t="e">
        <f t="shared" si="28"/>
        <v>#N/A</v>
      </c>
      <c r="D1659" s="6" t="e">
        <v>#N/A</v>
      </c>
    </row>
    <row r="1660" spans="2:4">
      <c r="B1660" s="33" t="e">
        <f t="shared" si="28"/>
        <v>#N/A</v>
      </c>
      <c r="D1660" s="6" t="e">
        <v>#N/A</v>
      </c>
    </row>
    <row r="1661" spans="2:4">
      <c r="B1661" s="33" t="e">
        <f t="shared" si="28"/>
        <v>#N/A</v>
      </c>
      <c r="D1661" s="6" t="e">
        <v>#N/A</v>
      </c>
    </row>
    <row r="1662" spans="2:4">
      <c r="B1662" s="33" t="e">
        <f t="shared" si="28"/>
        <v>#N/A</v>
      </c>
      <c r="D1662" s="6" t="e">
        <v>#N/A</v>
      </c>
    </row>
    <row r="1663" spans="2:4">
      <c r="B1663" s="33" t="e">
        <f t="shared" si="28"/>
        <v>#N/A</v>
      </c>
      <c r="D1663" s="6" t="e">
        <v>#N/A</v>
      </c>
    </row>
    <row r="1664" spans="2:4">
      <c r="B1664" s="33" t="e">
        <f t="shared" si="28"/>
        <v>#N/A</v>
      </c>
      <c r="D1664" s="6" t="e">
        <v>#N/A</v>
      </c>
    </row>
    <row r="1665" spans="2:4">
      <c r="B1665" s="33" t="e">
        <f t="shared" si="28"/>
        <v>#N/A</v>
      </c>
      <c r="D1665" s="6" t="e">
        <v>#N/A</v>
      </c>
    </row>
    <row r="1666" spans="2:4">
      <c r="B1666" s="33" t="e">
        <f t="shared" si="28"/>
        <v>#N/A</v>
      </c>
      <c r="D1666" s="6" t="e">
        <v>#N/A</v>
      </c>
    </row>
    <row r="1667" spans="2:4">
      <c r="B1667" s="33" t="e">
        <f t="shared" si="28"/>
        <v>#N/A</v>
      </c>
      <c r="D1667" s="6" t="e">
        <v>#N/A</v>
      </c>
    </row>
    <row r="1668" spans="2:4">
      <c r="B1668" s="33" t="e">
        <f t="shared" si="28"/>
        <v>#N/A</v>
      </c>
      <c r="D1668" s="6" t="e">
        <v>#N/A</v>
      </c>
    </row>
    <row r="1669" spans="2:4">
      <c r="B1669" s="33" t="e">
        <f t="shared" si="28"/>
        <v>#N/A</v>
      </c>
      <c r="D1669" s="6" t="e">
        <v>#N/A</v>
      </c>
    </row>
    <row r="1670" spans="2:4">
      <c r="B1670" s="33" t="e">
        <f t="shared" si="28"/>
        <v>#N/A</v>
      </c>
      <c r="D1670" s="6" t="e">
        <v>#N/A</v>
      </c>
    </row>
    <row r="1671" spans="2:4">
      <c r="B1671" s="33" t="e">
        <f t="shared" si="28"/>
        <v>#N/A</v>
      </c>
      <c r="D1671" s="6" t="e">
        <v>#N/A</v>
      </c>
    </row>
    <row r="1672" spans="2:4">
      <c r="B1672" s="33" t="e">
        <f t="shared" si="28"/>
        <v>#N/A</v>
      </c>
      <c r="D1672" s="6" t="e">
        <v>#N/A</v>
      </c>
    </row>
    <row r="1673" spans="2:4">
      <c r="B1673" s="33" t="e">
        <f t="shared" si="28"/>
        <v>#N/A</v>
      </c>
      <c r="D1673" s="6" t="e">
        <v>#N/A</v>
      </c>
    </row>
    <row r="1674" spans="2:4">
      <c r="B1674" s="33" t="e">
        <f t="shared" si="28"/>
        <v>#N/A</v>
      </c>
      <c r="D1674" s="6" t="e">
        <v>#N/A</v>
      </c>
    </row>
    <row r="1675" spans="2:4">
      <c r="B1675" s="33" t="e">
        <f t="shared" si="28"/>
        <v>#N/A</v>
      </c>
      <c r="D1675" s="6" t="e">
        <v>#N/A</v>
      </c>
    </row>
    <row r="1676" spans="2:4">
      <c r="B1676" s="33" t="e">
        <f t="shared" si="28"/>
        <v>#N/A</v>
      </c>
      <c r="D1676" s="6" t="e">
        <v>#N/A</v>
      </c>
    </row>
    <row r="1677" spans="2:4">
      <c r="B1677" s="33" t="e">
        <f t="shared" ref="B1677:B1740" si="29">VLOOKUP(C1677,C:Z,$B$1,FALSE)</f>
        <v>#N/A</v>
      </c>
      <c r="D1677" s="6" t="e">
        <v>#N/A</v>
      </c>
    </row>
    <row r="1678" spans="2:4">
      <c r="B1678" s="33" t="e">
        <f t="shared" si="29"/>
        <v>#N/A</v>
      </c>
      <c r="D1678" s="6" t="e">
        <v>#N/A</v>
      </c>
    </row>
    <row r="1679" spans="2:4">
      <c r="B1679" s="33" t="e">
        <f t="shared" si="29"/>
        <v>#N/A</v>
      </c>
      <c r="D1679" s="6" t="e">
        <v>#N/A</v>
      </c>
    </row>
    <row r="1680" spans="2:4">
      <c r="B1680" s="33" t="e">
        <f t="shared" si="29"/>
        <v>#N/A</v>
      </c>
      <c r="D1680" s="6" t="e">
        <v>#N/A</v>
      </c>
    </row>
    <row r="1681" spans="2:4">
      <c r="B1681" s="33" t="e">
        <f t="shared" si="29"/>
        <v>#N/A</v>
      </c>
      <c r="D1681" s="6" t="e">
        <v>#N/A</v>
      </c>
    </row>
    <row r="1682" spans="2:4">
      <c r="B1682" s="33" t="e">
        <f t="shared" si="29"/>
        <v>#N/A</v>
      </c>
      <c r="D1682" s="6" t="e">
        <v>#N/A</v>
      </c>
    </row>
    <row r="1683" spans="2:4">
      <c r="B1683" s="33" t="e">
        <f t="shared" si="29"/>
        <v>#N/A</v>
      </c>
      <c r="D1683" s="6" t="e">
        <v>#N/A</v>
      </c>
    </row>
    <row r="1684" spans="2:4">
      <c r="B1684" s="33" t="e">
        <f t="shared" si="29"/>
        <v>#N/A</v>
      </c>
      <c r="D1684" s="6" t="e">
        <v>#N/A</v>
      </c>
    </row>
    <row r="1685" spans="2:4">
      <c r="B1685" s="33" t="e">
        <f t="shared" si="29"/>
        <v>#N/A</v>
      </c>
      <c r="D1685" s="6" t="e">
        <v>#N/A</v>
      </c>
    </row>
    <row r="1686" spans="2:4">
      <c r="B1686" s="33" t="e">
        <f t="shared" si="29"/>
        <v>#N/A</v>
      </c>
      <c r="D1686" s="6" t="e">
        <v>#N/A</v>
      </c>
    </row>
    <row r="1687" spans="2:4">
      <c r="B1687" s="33" t="e">
        <f t="shared" si="29"/>
        <v>#N/A</v>
      </c>
      <c r="D1687" s="6" t="e">
        <v>#N/A</v>
      </c>
    </row>
    <row r="1688" spans="2:4">
      <c r="B1688" s="33" t="e">
        <f t="shared" si="29"/>
        <v>#N/A</v>
      </c>
      <c r="D1688" s="6" t="e">
        <v>#N/A</v>
      </c>
    </row>
    <row r="1689" spans="2:4">
      <c r="B1689" s="33" t="e">
        <f t="shared" si="29"/>
        <v>#N/A</v>
      </c>
      <c r="D1689" s="6" t="e">
        <v>#N/A</v>
      </c>
    </row>
    <row r="1690" spans="2:4">
      <c r="B1690" s="33" t="e">
        <f t="shared" si="29"/>
        <v>#N/A</v>
      </c>
      <c r="D1690" s="6" t="e">
        <v>#N/A</v>
      </c>
    </row>
    <row r="1691" spans="2:4">
      <c r="B1691" s="33" t="e">
        <f t="shared" si="29"/>
        <v>#N/A</v>
      </c>
      <c r="D1691" s="6" t="e">
        <v>#N/A</v>
      </c>
    </row>
    <row r="1692" spans="2:4">
      <c r="B1692" s="33" t="e">
        <f t="shared" si="29"/>
        <v>#N/A</v>
      </c>
      <c r="D1692" s="6" t="e">
        <v>#N/A</v>
      </c>
    </row>
    <row r="1693" spans="2:4">
      <c r="B1693" s="33" t="e">
        <f t="shared" si="29"/>
        <v>#N/A</v>
      </c>
      <c r="D1693" s="6" t="e">
        <v>#N/A</v>
      </c>
    </row>
    <row r="1694" spans="2:4">
      <c r="B1694" s="33" t="e">
        <f t="shared" si="29"/>
        <v>#N/A</v>
      </c>
      <c r="D1694" s="6" t="e">
        <v>#N/A</v>
      </c>
    </row>
    <row r="1695" spans="2:4">
      <c r="B1695" s="33" t="e">
        <f t="shared" si="29"/>
        <v>#N/A</v>
      </c>
      <c r="D1695" s="6" t="e">
        <v>#N/A</v>
      </c>
    </row>
    <row r="1696" spans="2:4">
      <c r="B1696" s="33" t="e">
        <f t="shared" si="29"/>
        <v>#N/A</v>
      </c>
      <c r="D1696" s="6" t="e">
        <v>#N/A</v>
      </c>
    </row>
    <row r="1697" spans="2:4">
      <c r="B1697" s="33" t="e">
        <f t="shared" si="29"/>
        <v>#N/A</v>
      </c>
      <c r="D1697" s="6" t="e">
        <v>#N/A</v>
      </c>
    </row>
    <row r="1698" spans="2:4">
      <c r="B1698" s="33" t="e">
        <f t="shared" si="29"/>
        <v>#N/A</v>
      </c>
      <c r="D1698" s="6" t="e">
        <v>#N/A</v>
      </c>
    </row>
    <row r="1699" spans="2:4">
      <c r="B1699" s="33" t="e">
        <f t="shared" si="29"/>
        <v>#N/A</v>
      </c>
      <c r="D1699" s="6" t="e">
        <v>#N/A</v>
      </c>
    </row>
    <row r="1700" spans="2:4">
      <c r="B1700" s="33" t="e">
        <f t="shared" si="29"/>
        <v>#N/A</v>
      </c>
      <c r="D1700" s="6" t="e">
        <v>#N/A</v>
      </c>
    </row>
    <row r="1701" spans="2:4">
      <c r="B1701" s="33" t="e">
        <f t="shared" si="29"/>
        <v>#N/A</v>
      </c>
      <c r="D1701" s="6" t="e">
        <v>#N/A</v>
      </c>
    </row>
    <row r="1702" spans="2:4">
      <c r="B1702" s="33" t="e">
        <f t="shared" si="29"/>
        <v>#N/A</v>
      </c>
      <c r="D1702" s="6" t="e">
        <v>#N/A</v>
      </c>
    </row>
    <row r="1703" spans="2:4">
      <c r="B1703" s="33" t="e">
        <f t="shared" si="29"/>
        <v>#N/A</v>
      </c>
      <c r="D1703" s="6" t="e">
        <v>#N/A</v>
      </c>
    </row>
    <row r="1704" spans="2:4">
      <c r="B1704" s="33" t="e">
        <f t="shared" si="29"/>
        <v>#N/A</v>
      </c>
      <c r="D1704" s="6" t="e">
        <v>#N/A</v>
      </c>
    </row>
    <row r="1705" spans="2:4">
      <c r="B1705" s="33" t="e">
        <f t="shared" si="29"/>
        <v>#N/A</v>
      </c>
      <c r="D1705" s="6" t="e">
        <v>#N/A</v>
      </c>
    </row>
    <row r="1706" spans="2:4">
      <c r="B1706" s="33" t="e">
        <f t="shared" si="29"/>
        <v>#N/A</v>
      </c>
      <c r="D1706" s="6" t="e">
        <v>#N/A</v>
      </c>
    </row>
    <row r="1707" spans="2:4">
      <c r="B1707" s="33" t="e">
        <f t="shared" si="29"/>
        <v>#N/A</v>
      </c>
      <c r="D1707" s="6" t="e">
        <v>#N/A</v>
      </c>
    </row>
    <row r="1708" spans="2:4">
      <c r="B1708" s="33" t="e">
        <f t="shared" si="29"/>
        <v>#N/A</v>
      </c>
      <c r="D1708" s="6" t="e">
        <v>#N/A</v>
      </c>
    </row>
    <row r="1709" spans="2:4">
      <c r="B1709" s="33" t="e">
        <f t="shared" si="29"/>
        <v>#N/A</v>
      </c>
      <c r="D1709" s="6" t="e">
        <v>#N/A</v>
      </c>
    </row>
    <row r="1710" spans="2:4">
      <c r="B1710" s="33" t="e">
        <f t="shared" si="29"/>
        <v>#N/A</v>
      </c>
      <c r="D1710" s="6" t="e">
        <v>#N/A</v>
      </c>
    </row>
    <row r="1711" spans="2:4">
      <c r="B1711" s="33" t="e">
        <f t="shared" si="29"/>
        <v>#N/A</v>
      </c>
      <c r="D1711" s="6" t="e">
        <v>#N/A</v>
      </c>
    </row>
    <row r="1712" spans="2:4">
      <c r="B1712" s="33" t="e">
        <f t="shared" si="29"/>
        <v>#N/A</v>
      </c>
      <c r="D1712" s="6" t="e">
        <v>#N/A</v>
      </c>
    </row>
    <row r="1713" spans="2:4">
      <c r="B1713" s="33" t="e">
        <f t="shared" si="29"/>
        <v>#N/A</v>
      </c>
      <c r="D1713" s="6" t="e">
        <v>#N/A</v>
      </c>
    </row>
    <row r="1714" spans="2:4">
      <c r="B1714" s="33" t="e">
        <f t="shared" si="29"/>
        <v>#N/A</v>
      </c>
      <c r="D1714" s="6" t="e">
        <v>#N/A</v>
      </c>
    </row>
    <row r="1715" spans="2:4">
      <c r="B1715" s="33" t="e">
        <f t="shared" si="29"/>
        <v>#N/A</v>
      </c>
      <c r="D1715" s="6" t="e">
        <v>#N/A</v>
      </c>
    </row>
    <row r="1716" spans="2:4">
      <c r="B1716" s="33" t="e">
        <f t="shared" si="29"/>
        <v>#N/A</v>
      </c>
      <c r="D1716" s="6" t="e">
        <v>#N/A</v>
      </c>
    </row>
    <row r="1717" spans="2:4">
      <c r="B1717" s="33" t="e">
        <f t="shared" si="29"/>
        <v>#N/A</v>
      </c>
      <c r="D1717" s="6" t="e">
        <v>#N/A</v>
      </c>
    </row>
    <row r="1718" spans="2:4">
      <c r="B1718" s="33" t="e">
        <f t="shared" si="29"/>
        <v>#N/A</v>
      </c>
      <c r="D1718" s="6" t="e">
        <v>#N/A</v>
      </c>
    </row>
    <row r="1719" spans="2:4">
      <c r="B1719" s="33" t="e">
        <f t="shared" si="29"/>
        <v>#N/A</v>
      </c>
      <c r="D1719" s="6" t="e">
        <v>#N/A</v>
      </c>
    </row>
    <row r="1720" spans="2:4">
      <c r="B1720" s="33" t="e">
        <f t="shared" si="29"/>
        <v>#N/A</v>
      </c>
      <c r="D1720" s="6" t="e">
        <v>#N/A</v>
      </c>
    </row>
    <row r="1721" spans="2:4">
      <c r="B1721" s="33" t="e">
        <f t="shared" si="29"/>
        <v>#N/A</v>
      </c>
      <c r="D1721" s="6" t="e">
        <v>#N/A</v>
      </c>
    </row>
    <row r="1722" spans="2:4">
      <c r="B1722" s="33" t="e">
        <f t="shared" si="29"/>
        <v>#N/A</v>
      </c>
      <c r="D1722" s="6" t="e">
        <v>#N/A</v>
      </c>
    </row>
    <row r="1723" spans="2:4">
      <c r="B1723" s="33" t="e">
        <f t="shared" si="29"/>
        <v>#N/A</v>
      </c>
      <c r="D1723" s="6" t="e">
        <v>#N/A</v>
      </c>
    </row>
    <row r="1724" spans="2:4">
      <c r="B1724" s="33" t="e">
        <f t="shared" si="29"/>
        <v>#N/A</v>
      </c>
      <c r="D1724" s="6" t="e">
        <v>#N/A</v>
      </c>
    </row>
    <row r="1725" spans="2:4">
      <c r="B1725" s="33" t="e">
        <f t="shared" si="29"/>
        <v>#N/A</v>
      </c>
      <c r="D1725" s="6" t="e">
        <v>#N/A</v>
      </c>
    </row>
    <row r="1726" spans="2:4">
      <c r="B1726" s="33" t="e">
        <f t="shared" si="29"/>
        <v>#N/A</v>
      </c>
      <c r="D1726" s="6" t="e">
        <v>#N/A</v>
      </c>
    </row>
    <row r="1727" spans="2:4">
      <c r="B1727" s="33" t="e">
        <f t="shared" si="29"/>
        <v>#N/A</v>
      </c>
      <c r="D1727" s="6" t="e">
        <v>#N/A</v>
      </c>
    </row>
    <row r="1728" spans="2:4">
      <c r="B1728" s="33" t="e">
        <f t="shared" si="29"/>
        <v>#N/A</v>
      </c>
      <c r="D1728" s="6" t="e">
        <v>#N/A</v>
      </c>
    </row>
    <row r="1729" spans="2:4">
      <c r="B1729" s="33" t="e">
        <f t="shared" si="29"/>
        <v>#N/A</v>
      </c>
      <c r="D1729" s="6" t="e">
        <v>#N/A</v>
      </c>
    </row>
    <row r="1730" spans="2:4">
      <c r="B1730" s="33" t="e">
        <f t="shared" si="29"/>
        <v>#N/A</v>
      </c>
      <c r="D1730" s="6" t="e">
        <v>#N/A</v>
      </c>
    </row>
    <row r="1731" spans="2:4">
      <c r="B1731" s="33" t="e">
        <f t="shared" si="29"/>
        <v>#N/A</v>
      </c>
      <c r="D1731" s="6" t="e">
        <v>#N/A</v>
      </c>
    </row>
    <row r="1732" spans="2:4">
      <c r="B1732" s="33" t="e">
        <f t="shared" si="29"/>
        <v>#N/A</v>
      </c>
      <c r="D1732" s="6" t="e">
        <v>#N/A</v>
      </c>
    </row>
    <row r="1733" spans="2:4">
      <c r="B1733" s="33" t="e">
        <f t="shared" si="29"/>
        <v>#N/A</v>
      </c>
      <c r="D1733" s="6" t="e">
        <v>#N/A</v>
      </c>
    </row>
    <row r="1734" spans="2:4">
      <c r="B1734" s="33" t="e">
        <f t="shared" si="29"/>
        <v>#N/A</v>
      </c>
      <c r="D1734" s="6" t="e">
        <v>#N/A</v>
      </c>
    </row>
    <row r="1735" spans="2:4">
      <c r="B1735" s="33" t="e">
        <f t="shared" si="29"/>
        <v>#N/A</v>
      </c>
      <c r="D1735" s="6" t="e">
        <v>#N/A</v>
      </c>
    </row>
    <row r="1736" spans="2:4">
      <c r="B1736" s="33" t="e">
        <f t="shared" si="29"/>
        <v>#N/A</v>
      </c>
      <c r="D1736" s="6" t="e">
        <v>#N/A</v>
      </c>
    </row>
    <row r="1737" spans="2:4">
      <c r="B1737" s="33" t="e">
        <f t="shared" si="29"/>
        <v>#N/A</v>
      </c>
      <c r="D1737" s="6" t="e">
        <v>#N/A</v>
      </c>
    </row>
    <row r="1738" spans="2:4">
      <c r="B1738" s="33" t="e">
        <f t="shared" si="29"/>
        <v>#N/A</v>
      </c>
      <c r="D1738" s="6" t="e">
        <v>#N/A</v>
      </c>
    </row>
    <row r="1739" spans="2:4">
      <c r="B1739" s="33" t="e">
        <f t="shared" si="29"/>
        <v>#N/A</v>
      </c>
      <c r="D1739" s="6" t="e">
        <v>#N/A</v>
      </c>
    </row>
    <row r="1740" spans="2:4">
      <c r="B1740" s="33" t="e">
        <f t="shared" si="29"/>
        <v>#N/A</v>
      </c>
      <c r="D1740" s="6" t="e">
        <v>#N/A</v>
      </c>
    </row>
    <row r="1741" spans="2:4">
      <c r="B1741" s="33" t="e">
        <f t="shared" ref="B1741:B1804" si="30">VLOOKUP(C1741,C:Z,$B$1,FALSE)</f>
        <v>#N/A</v>
      </c>
      <c r="D1741" s="6" t="e">
        <v>#N/A</v>
      </c>
    </row>
    <row r="1742" spans="2:4">
      <c r="B1742" s="33" t="e">
        <f t="shared" si="30"/>
        <v>#N/A</v>
      </c>
      <c r="D1742" s="6" t="e">
        <v>#N/A</v>
      </c>
    </row>
    <row r="1743" spans="2:4">
      <c r="B1743" s="33" t="e">
        <f t="shared" si="30"/>
        <v>#N/A</v>
      </c>
      <c r="D1743" s="6" t="e">
        <v>#N/A</v>
      </c>
    </row>
    <row r="1744" spans="2:4">
      <c r="B1744" s="33" t="e">
        <f t="shared" si="30"/>
        <v>#N/A</v>
      </c>
      <c r="D1744" s="6" t="e">
        <v>#N/A</v>
      </c>
    </row>
    <row r="1745" spans="2:4">
      <c r="B1745" s="33" t="e">
        <f t="shared" si="30"/>
        <v>#N/A</v>
      </c>
      <c r="D1745" s="6" t="e">
        <v>#N/A</v>
      </c>
    </row>
    <row r="1746" spans="2:4">
      <c r="B1746" s="33" t="e">
        <f t="shared" si="30"/>
        <v>#N/A</v>
      </c>
      <c r="D1746" s="6" t="e">
        <v>#N/A</v>
      </c>
    </row>
    <row r="1747" spans="2:4">
      <c r="B1747" s="33" t="e">
        <f t="shared" si="30"/>
        <v>#N/A</v>
      </c>
      <c r="D1747" s="6" t="e">
        <v>#N/A</v>
      </c>
    </row>
    <row r="1748" spans="2:4">
      <c r="B1748" s="33" t="e">
        <f t="shared" si="30"/>
        <v>#N/A</v>
      </c>
      <c r="D1748" s="6" t="e">
        <v>#N/A</v>
      </c>
    </row>
    <row r="1749" spans="2:4">
      <c r="B1749" s="33" t="e">
        <f t="shared" si="30"/>
        <v>#N/A</v>
      </c>
      <c r="D1749" s="6" t="e">
        <v>#N/A</v>
      </c>
    </row>
    <row r="1750" spans="2:4">
      <c r="B1750" s="33" t="e">
        <f t="shared" si="30"/>
        <v>#N/A</v>
      </c>
      <c r="D1750" s="6" t="e">
        <v>#N/A</v>
      </c>
    </row>
    <row r="1751" spans="2:4">
      <c r="B1751" s="33" t="e">
        <f t="shared" si="30"/>
        <v>#N/A</v>
      </c>
      <c r="D1751" s="6" t="e">
        <v>#N/A</v>
      </c>
    </row>
    <row r="1752" spans="2:4">
      <c r="B1752" s="33" t="e">
        <f t="shared" si="30"/>
        <v>#N/A</v>
      </c>
      <c r="D1752" s="6" t="e">
        <v>#N/A</v>
      </c>
    </row>
    <row r="1753" spans="2:4">
      <c r="B1753" s="33" t="e">
        <f t="shared" si="30"/>
        <v>#N/A</v>
      </c>
      <c r="D1753" s="6" t="e">
        <v>#N/A</v>
      </c>
    </row>
    <row r="1754" spans="2:4">
      <c r="B1754" s="33" t="e">
        <f t="shared" si="30"/>
        <v>#N/A</v>
      </c>
      <c r="D1754" s="6" t="e">
        <v>#N/A</v>
      </c>
    </row>
    <row r="1755" spans="2:4">
      <c r="B1755" s="33" t="e">
        <f t="shared" si="30"/>
        <v>#N/A</v>
      </c>
      <c r="D1755" s="6" t="e">
        <v>#N/A</v>
      </c>
    </row>
    <row r="1756" spans="2:4">
      <c r="B1756" s="33" t="e">
        <f t="shared" si="30"/>
        <v>#N/A</v>
      </c>
      <c r="D1756" s="6" t="e">
        <v>#N/A</v>
      </c>
    </row>
    <row r="1757" spans="2:4">
      <c r="B1757" s="33" t="e">
        <f t="shared" si="30"/>
        <v>#N/A</v>
      </c>
      <c r="D1757" s="6" t="e">
        <v>#N/A</v>
      </c>
    </row>
    <row r="1758" spans="2:4">
      <c r="B1758" s="33" t="e">
        <f t="shared" si="30"/>
        <v>#N/A</v>
      </c>
      <c r="D1758" s="6" t="e">
        <v>#N/A</v>
      </c>
    </row>
    <row r="1759" spans="2:4">
      <c r="B1759" s="33" t="e">
        <f t="shared" si="30"/>
        <v>#N/A</v>
      </c>
      <c r="D1759" s="6" t="e">
        <v>#N/A</v>
      </c>
    </row>
    <row r="1760" spans="2:4">
      <c r="B1760" s="33" t="e">
        <f t="shared" si="30"/>
        <v>#N/A</v>
      </c>
      <c r="D1760" s="6" t="e">
        <v>#N/A</v>
      </c>
    </row>
    <row r="1761" spans="2:4">
      <c r="B1761" s="33" t="e">
        <f t="shared" si="30"/>
        <v>#N/A</v>
      </c>
      <c r="D1761" s="6" t="e">
        <v>#N/A</v>
      </c>
    </row>
    <row r="1762" spans="2:4">
      <c r="B1762" s="33" t="e">
        <f t="shared" si="30"/>
        <v>#N/A</v>
      </c>
      <c r="D1762" s="6" t="e">
        <v>#N/A</v>
      </c>
    </row>
    <row r="1763" spans="2:4">
      <c r="B1763" s="33" t="e">
        <f t="shared" si="30"/>
        <v>#N/A</v>
      </c>
      <c r="D1763" s="6" t="e">
        <v>#N/A</v>
      </c>
    </row>
    <row r="1764" spans="2:4">
      <c r="B1764" s="33" t="e">
        <f t="shared" si="30"/>
        <v>#N/A</v>
      </c>
      <c r="D1764" s="6" t="e">
        <v>#N/A</v>
      </c>
    </row>
    <row r="1765" spans="2:4">
      <c r="B1765" s="33" t="e">
        <f t="shared" si="30"/>
        <v>#N/A</v>
      </c>
      <c r="D1765" s="6" t="e">
        <v>#N/A</v>
      </c>
    </row>
    <row r="1766" spans="2:4">
      <c r="B1766" s="33" t="e">
        <f t="shared" si="30"/>
        <v>#N/A</v>
      </c>
      <c r="D1766" s="6" t="e">
        <v>#N/A</v>
      </c>
    </row>
    <row r="1767" spans="2:4">
      <c r="B1767" s="33" t="e">
        <f t="shared" si="30"/>
        <v>#N/A</v>
      </c>
      <c r="D1767" s="6" t="e">
        <v>#N/A</v>
      </c>
    </row>
    <row r="1768" spans="2:4">
      <c r="B1768" s="33" t="e">
        <f t="shared" si="30"/>
        <v>#N/A</v>
      </c>
      <c r="D1768" s="6" t="e">
        <v>#N/A</v>
      </c>
    </row>
    <row r="1769" spans="2:4">
      <c r="B1769" s="33" t="e">
        <f t="shared" si="30"/>
        <v>#N/A</v>
      </c>
      <c r="D1769" s="6" t="e">
        <v>#N/A</v>
      </c>
    </row>
    <row r="1770" spans="2:4">
      <c r="B1770" s="33" t="e">
        <f t="shared" si="30"/>
        <v>#N/A</v>
      </c>
      <c r="D1770" s="6" t="e">
        <v>#N/A</v>
      </c>
    </row>
    <row r="1771" spans="2:4">
      <c r="B1771" s="33" t="e">
        <f t="shared" si="30"/>
        <v>#N/A</v>
      </c>
      <c r="D1771" s="6" t="e">
        <v>#N/A</v>
      </c>
    </row>
    <row r="1772" spans="2:4">
      <c r="B1772" s="33" t="e">
        <f t="shared" si="30"/>
        <v>#N/A</v>
      </c>
      <c r="D1772" s="6" t="e">
        <v>#N/A</v>
      </c>
    </row>
    <row r="1773" spans="2:4">
      <c r="B1773" s="33" t="e">
        <f t="shared" si="30"/>
        <v>#N/A</v>
      </c>
      <c r="D1773" s="6" t="e">
        <v>#N/A</v>
      </c>
    </row>
    <row r="1774" spans="2:4">
      <c r="B1774" s="33" t="e">
        <f t="shared" si="30"/>
        <v>#N/A</v>
      </c>
      <c r="D1774" s="6" t="e">
        <v>#N/A</v>
      </c>
    </row>
    <row r="1775" spans="2:4">
      <c r="B1775" s="33" t="e">
        <f t="shared" si="30"/>
        <v>#N/A</v>
      </c>
      <c r="D1775" s="6" t="e">
        <v>#N/A</v>
      </c>
    </row>
    <row r="1776" spans="2:4">
      <c r="B1776" s="33" t="e">
        <f t="shared" si="30"/>
        <v>#N/A</v>
      </c>
      <c r="D1776" s="6" t="e">
        <v>#N/A</v>
      </c>
    </row>
    <row r="1777" spans="2:4">
      <c r="B1777" s="33" t="e">
        <f t="shared" si="30"/>
        <v>#N/A</v>
      </c>
      <c r="D1777" s="6" t="e">
        <v>#N/A</v>
      </c>
    </row>
    <row r="1778" spans="2:4">
      <c r="B1778" s="33" t="e">
        <f t="shared" si="30"/>
        <v>#N/A</v>
      </c>
      <c r="D1778" s="6" t="e">
        <v>#N/A</v>
      </c>
    </row>
    <row r="1779" spans="2:4">
      <c r="B1779" s="33" t="e">
        <f t="shared" si="30"/>
        <v>#N/A</v>
      </c>
      <c r="D1779" s="6" t="e">
        <v>#N/A</v>
      </c>
    </row>
    <row r="1780" spans="2:4">
      <c r="B1780" s="33" t="e">
        <f t="shared" si="30"/>
        <v>#N/A</v>
      </c>
      <c r="D1780" s="6" t="e">
        <v>#N/A</v>
      </c>
    </row>
    <row r="1781" spans="2:4">
      <c r="B1781" s="33" t="e">
        <f t="shared" si="30"/>
        <v>#N/A</v>
      </c>
      <c r="D1781" s="6" t="e">
        <v>#N/A</v>
      </c>
    </row>
    <row r="1782" spans="2:4">
      <c r="B1782" s="33" t="e">
        <f t="shared" si="30"/>
        <v>#N/A</v>
      </c>
      <c r="D1782" s="6" t="e">
        <v>#N/A</v>
      </c>
    </row>
    <row r="1783" spans="2:4">
      <c r="B1783" s="33" t="e">
        <f t="shared" si="30"/>
        <v>#N/A</v>
      </c>
      <c r="D1783" s="6" t="e">
        <v>#N/A</v>
      </c>
    </row>
    <row r="1784" spans="2:4">
      <c r="B1784" s="33" t="e">
        <f t="shared" si="30"/>
        <v>#N/A</v>
      </c>
      <c r="D1784" s="6" t="e">
        <v>#N/A</v>
      </c>
    </row>
    <row r="1785" spans="2:4">
      <c r="B1785" s="33" t="e">
        <f t="shared" si="30"/>
        <v>#N/A</v>
      </c>
      <c r="D1785" s="6" t="e">
        <v>#N/A</v>
      </c>
    </row>
    <row r="1786" spans="2:4">
      <c r="B1786" s="33" t="e">
        <f t="shared" si="30"/>
        <v>#N/A</v>
      </c>
      <c r="D1786" s="6" t="e">
        <v>#N/A</v>
      </c>
    </row>
    <row r="1787" spans="2:4">
      <c r="B1787" s="33" t="e">
        <f t="shared" si="30"/>
        <v>#N/A</v>
      </c>
      <c r="D1787" s="6" t="e">
        <v>#N/A</v>
      </c>
    </row>
    <row r="1788" spans="2:4">
      <c r="B1788" s="33" t="e">
        <f t="shared" si="30"/>
        <v>#N/A</v>
      </c>
      <c r="D1788" s="6" t="e">
        <v>#N/A</v>
      </c>
    </row>
    <row r="1789" spans="2:4">
      <c r="B1789" s="33" t="e">
        <f t="shared" si="30"/>
        <v>#N/A</v>
      </c>
      <c r="D1789" s="6" t="e">
        <v>#N/A</v>
      </c>
    </row>
    <row r="1790" spans="2:4">
      <c r="B1790" s="33" t="e">
        <f t="shared" si="30"/>
        <v>#N/A</v>
      </c>
      <c r="D1790" s="6" t="e">
        <v>#N/A</v>
      </c>
    </row>
    <row r="1791" spans="2:4">
      <c r="B1791" s="33" t="e">
        <f t="shared" si="30"/>
        <v>#N/A</v>
      </c>
      <c r="D1791" s="6" t="e">
        <v>#N/A</v>
      </c>
    </row>
    <row r="1792" spans="2:4">
      <c r="B1792" s="33" t="e">
        <f t="shared" si="30"/>
        <v>#N/A</v>
      </c>
      <c r="D1792" s="6" t="e">
        <v>#N/A</v>
      </c>
    </row>
    <row r="1793" spans="2:4">
      <c r="B1793" s="33" t="e">
        <f t="shared" si="30"/>
        <v>#N/A</v>
      </c>
      <c r="D1793" s="6" t="e">
        <v>#N/A</v>
      </c>
    </row>
    <row r="1794" spans="2:4">
      <c r="B1794" s="33" t="e">
        <f t="shared" si="30"/>
        <v>#N/A</v>
      </c>
      <c r="D1794" s="6" t="e">
        <v>#N/A</v>
      </c>
    </row>
    <row r="1795" spans="2:4">
      <c r="B1795" s="33" t="e">
        <f t="shared" si="30"/>
        <v>#N/A</v>
      </c>
      <c r="D1795" s="6" t="e">
        <v>#N/A</v>
      </c>
    </row>
    <row r="1796" spans="2:4">
      <c r="B1796" s="33" t="e">
        <f t="shared" si="30"/>
        <v>#N/A</v>
      </c>
      <c r="D1796" s="6" t="e">
        <v>#N/A</v>
      </c>
    </row>
    <row r="1797" spans="2:4">
      <c r="B1797" s="33" t="e">
        <f t="shared" si="30"/>
        <v>#N/A</v>
      </c>
      <c r="D1797" s="6" t="e">
        <v>#N/A</v>
      </c>
    </row>
    <row r="1798" spans="2:4">
      <c r="B1798" s="33" t="e">
        <f t="shared" si="30"/>
        <v>#N/A</v>
      </c>
      <c r="D1798" s="6" t="e">
        <v>#N/A</v>
      </c>
    </row>
    <row r="1799" spans="2:4">
      <c r="B1799" s="33" t="e">
        <f t="shared" si="30"/>
        <v>#N/A</v>
      </c>
      <c r="D1799" s="6" t="e">
        <v>#N/A</v>
      </c>
    </row>
    <row r="1800" spans="2:4">
      <c r="B1800" s="33" t="e">
        <f t="shared" si="30"/>
        <v>#N/A</v>
      </c>
      <c r="D1800" s="6" t="e">
        <v>#N/A</v>
      </c>
    </row>
    <row r="1801" spans="2:4">
      <c r="B1801" s="33" t="e">
        <f t="shared" si="30"/>
        <v>#N/A</v>
      </c>
      <c r="D1801" s="6" t="e">
        <v>#N/A</v>
      </c>
    </row>
    <row r="1802" spans="2:4">
      <c r="B1802" s="33" t="e">
        <f t="shared" si="30"/>
        <v>#N/A</v>
      </c>
      <c r="D1802" s="6" t="e">
        <v>#N/A</v>
      </c>
    </row>
    <row r="1803" spans="2:4">
      <c r="B1803" s="33" t="e">
        <f t="shared" si="30"/>
        <v>#N/A</v>
      </c>
      <c r="D1803" s="6" t="e">
        <v>#N/A</v>
      </c>
    </row>
    <row r="1804" spans="2:4">
      <c r="B1804" s="33" t="e">
        <f t="shared" si="30"/>
        <v>#N/A</v>
      </c>
      <c r="D1804" s="6" t="e">
        <v>#N/A</v>
      </c>
    </row>
    <row r="1805" spans="2:4">
      <c r="B1805" s="33" t="e">
        <f t="shared" ref="B1805:B1868" si="31">VLOOKUP(C1805,C:Z,$B$1,FALSE)</f>
        <v>#N/A</v>
      </c>
      <c r="D1805" s="6" t="e">
        <v>#N/A</v>
      </c>
    </row>
    <row r="1806" spans="2:4">
      <c r="B1806" s="33" t="e">
        <f t="shared" si="31"/>
        <v>#N/A</v>
      </c>
      <c r="D1806" s="6" t="e">
        <v>#N/A</v>
      </c>
    </row>
    <row r="1807" spans="2:4">
      <c r="B1807" s="33" t="e">
        <f t="shared" si="31"/>
        <v>#N/A</v>
      </c>
      <c r="D1807" s="6" t="e">
        <v>#N/A</v>
      </c>
    </row>
    <row r="1808" spans="2:4">
      <c r="B1808" s="33" t="e">
        <f t="shared" si="31"/>
        <v>#N/A</v>
      </c>
      <c r="D1808" s="6" t="e">
        <v>#N/A</v>
      </c>
    </row>
    <row r="1809" spans="2:4">
      <c r="B1809" s="33" t="e">
        <f t="shared" si="31"/>
        <v>#N/A</v>
      </c>
      <c r="D1809" s="6" t="e">
        <v>#N/A</v>
      </c>
    </row>
    <row r="1810" spans="2:4">
      <c r="B1810" s="33" t="e">
        <f t="shared" si="31"/>
        <v>#N/A</v>
      </c>
      <c r="D1810" s="6" t="e">
        <v>#N/A</v>
      </c>
    </row>
    <row r="1811" spans="2:4">
      <c r="B1811" s="33" t="e">
        <f t="shared" si="31"/>
        <v>#N/A</v>
      </c>
      <c r="D1811" s="6" t="e">
        <v>#N/A</v>
      </c>
    </row>
    <row r="1812" spans="2:4">
      <c r="B1812" s="33" t="e">
        <f t="shared" si="31"/>
        <v>#N/A</v>
      </c>
      <c r="D1812" s="6" t="e">
        <v>#N/A</v>
      </c>
    </row>
    <row r="1813" spans="2:4">
      <c r="B1813" s="33" t="e">
        <f t="shared" si="31"/>
        <v>#N/A</v>
      </c>
      <c r="D1813" s="6" t="e">
        <v>#N/A</v>
      </c>
    </row>
    <row r="1814" spans="2:4">
      <c r="B1814" s="33" t="e">
        <f t="shared" si="31"/>
        <v>#N/A</v>
      </c>
      <c r="D1814" s="6" t="e">
        <v>#N/A</v>
      </c>
    </row>
    <row r="1815" spans="2:4">
      <c r="B1815" s="33" t="e">
        <f t="shared" si="31"/>
        <v>#N/A</v>
      </c>
      <c r="D1815" s="6" t="e">
        <v>#N/A</v>
      </c>
    </row>
    <row r="1816" spans="2:4">
      <c r="B1816" s="33" t="e">
        <f t="shared" si="31"/>
        <v>#N/A</v>
      </c>
      <c r="D1816" s="6" t="e">
        <v>#N/A</v>
      </c>
    </row>
    <row r="1817" spans="2:4">
      <c r="B1817" s="33" t="e">
        <f t="shared" si="31"/>
        <v>#N/A</v>
      </c>
      <c r="D1817" s="6" t="e">
        <v>#N/A</v>
      </c>
    </row>
    <row r="1818" spans="2:4">
      <c r="B1818" s="33" t="e">
        <f t="shared" si="31"/>
        <v>#N/A</v>
      </c>
      <c r="D1818" s="6" t="e">
        <v>#N/A</v>
      </c>
    </row>
    <row r="1819" spans="2:4">
      <c r="B1819" s="33" t="e">
        <f t="shared" si="31"/>
        <v>#N/A</v>
      </c>
      <c r="D1819" s="6" t="e">
        <v>#N/A</v>
      </c>
    </row>
    <row r="1820" spans="2:4">
      <c r="B1820" s="33" t="e">
        <f t="shared" si="31"/>
        <v>#N/A</v>
      </c>
      <c r="D1820" s="6" t="e">
        <v>#N/A</v>
      </c>
    </row>
    <row r="1821" spans="2:4">
      <c r="B1821" s="33" t="e">
        <f t="shared" si="31"/>
        <v>#N/A</v>
      </c>
      <c r="D1821" s="6" t="e">
        <v>#N/A</v>
      </c>
    </row>
    <row r="1822" spans="2:4">
      <c r="B1822" s="33" t="e">
        <f t="shared" si="31"/>
        <v>#N/A</v>
      </c>
      <c r="D1822" s="6" t="e">
        <v>#N/A</v>
      </c>
    </row>
    <row r="1823" spans="2:4">
      <c r="B1823" s="33" t="e">
        <f t="shared" si="31"/>
        <v>#N/A</v>
      </c>
      <c r="D1823" s="6" t="e">
        <v>#N/A</v>
      </c>
    </row>
    <row r="1824" spans="2:4">
      <c r="B1824" s="33" t="e">
        <f t="shared" si="31"/>
        <v>#N/A</v>
      </c>
      <c r="D1824" s="6" t="e">
        <v>#N/A</v>
      </c>
    </row>
    <row r="1825" spans="2:4">
      <c r="B1825" s="33" t="e">
        <f t="shared" si="31"/>
        <v>#N/A</v>
      </c>
      <c r="D1825" s="6" t="e">
        <v>#N/A</v>
      </c>
    </row>
    <row r="1826" spans="2:4">
      <c r="B1826" s="33" t="e">
        <f t="shared" si="31"/>
        <v>#N/A</v>
      </c>
      <c r="D1826" s="6" t="e">
        <v>#N/A</v>
      </c>
    </row>
    <row r="1827" spans="2:4">
      <c r="B1827" s="33" t="e">
        <f t="shared" si="31"/>
        <v>#N/A</v>
      </c>
      <c r="D1827" s="6" t="e">
        <v>#N/A</v>
      </c>
    </row>
    <row r="1828" spans="2:4">
      <c r="B1828" s="33" t="e">
        <f t="shared" si="31"/>
        <v>#N/A</v>
      </c>
      <c r="D1828" s="6" t="e">
        <v>#N/A</v>
      </c>
    </row>
    <row r="1829" spans="2:4">
      <c r="B1829" s="33" t="e">
        <f t="shared" si="31"/>
        <v>#N/A</v>
      </c>
      <c r="D1829" s="6" t="e">
        <v>#N/A</v>
      </c>
    </row>
    <row r="1830" spans="2:4">
      <c r="B1830" s="33" t="e">
        <f t="shared" si="31"/>
        <v>#N/A</v>
      </c>
      <c r="D1830" s="6" t="e">
        <v>#N/A</v>
      </c>
    </row>
    <row r="1831" spans="2:4">
      <c r="B1831" s="33" t="e">
        <f t="shared" si="31"/>
        <v>#N/A</v>
      </c>
      <c r="D1831" s="6" t="e">
        <v>#N/A</v>
      </c>
    </row>
    <row r="1832" spans="2:4">
      <c r="B1832" s="33" t="e">
        <f t="shared" si="31"/>
        <v>#N/A</v>
      </c>
      <c r="D1832" s="6" t="e">
        <v>#N/A</v>
      </c>
    </row>
    <row r="1833" spans="2:4">
      <c r="B1833" s="33" t="e">
        <f t="shared" si="31"/>
        <v>#N/A</v>
      </c>
      <c r="D1833" s="6" t="e">
        <v>#N/A</v>
      </c>
    </row>
    <row r="1834" spans="2:4">
      <c r="B1834" s="33" t="e">
        <f t="shared" si="31"/>
        <v>#N/A</v>
      </c>
      <c r="D1834" s="6" t="e">
        <v>#N/A</v>
      </c>
    </row>
    <row r="1835" spans="2:4">
      <c r="B1835" s="33" t="e">
        <f t="shared" si="31"/>
        <v>#N/A</v>
      </c>
      <c r="D1835" s="6" t="e">
        <v>#N/A</v>
      </c>
    </row>
    <row r="1836" spans="2:4">
      <c r="B1836" s="33" t="e">
        <f t="shared" si="31"/>
        <v>#N/A</v>
      </c>
      <c r="D1836" s="6" t="e">
        <v>#N/A</v>
      </c>
    </row>
    <row r="1837" spans="2:4">
      <c r="B1837" s="33" t="e">
        <f t="shared" si="31"/>
        <v>#N/A</v>
      </c>
      <c r="D1837" s="6" t="e">
        <v>#N/A</v>
      </c>
    </row>
    <row r="1838" spans="2:4">
      <c r="B1838" s="33" t="e">
        <f t="shared" si="31"/>
        <v>#N/A</v>
      </c>
      <c r="D1838" s="6" t="e">
        <v>#N/A</v>
      </c>
    </row>
    <row r="1839" spans="2:4">
      <c r="B1839" s="33" t="e">
        <f t="shared" si="31"/>
        <v>#N/A</v>
      </c>
      <c r="D1839" s="6" t="e">
        <v>#N/A</v>
      </c>
    </row>
    <row r="1840" spans="2:4">
      <c r="B1840" s="33" t="e">
        <f t="shared" si="31"/>
        <v>#N/A</v>
      </c>
      <c r="D1840" s="6" t="e">
        <v>#N/A</v>
      </c>
    </row>
    <row r="1841" spans="2:4">
      <c r="B1841" s="33" t="e">
        <f t="shared" si="31"/>
        <v>#N/A</v>
      </c>
      <c r="D1841" s="6" t="e">
        <v>#N/A</v>
      </c>
    </row>
    <row r="1842" spans="2:4">
      <c r="B1842" s="33" t="e">
        <f t="shared" si="31"/>
        <v>#N/A</v>
      </c>
      <c r="D1842" s="6" t="e">
        <v>#N/A</v>
      </c>
    </row>
    <row r="1843" spans="2:4">
      <c r="B1843" s="33" t="e">
        <f t="shared" si="31"/>
        <v>#N/A</v>
      </c>
      <c r="D1843" s="6" t="e">
        <v>#N/A</v>
      </c>
    </row>
    <row r="1844" spans="2:4">
      <c r="B1844" s="33" t="e">
        <f t="shared" si="31"/>
        <v>#N/A</v>
      </c>
      <c r="D1844" s="6" t="e">
        <v>#N/A</v>
      </c>
    </row>
    <row r="1845" spans="2:4">
      <c r="B1845" s="33" t="e">
        <f t="shared" si="31"/>
        <v>#N/A</v>
      </c>
      <c r="D1845" s="6" t="e">
        <v>#N/A</v>
      </c>
    </row>
    <row r="1846" spans="2:4">
      <c r="B1846" s="33" t="e">
        <f t="shared" si="31"/>
        <v>#N/A</v>
      </c>
      <c r="D1846" s="6" t="e">
        <v>#N/A</v>
      </c>
    </row>
    <row r="1847" spans="2:4">
      <c r="B1847" s="33" t="e">
        <f t="shared" si="31"/>
        <v>#N/A</v>
      </c>
      <c r="D1847" s="6" t="e">
        <v>#N/A</v>
      </c>
    </row>
    <row r="1848" spans="2:4">
      <c r="B1848" s="33" t="e">
        <f t="shared" si="31"/>
        <v>#N/A</v>
      </c>
      <c r="D1848" s="6" t="e">
        <v>#N/A</v>
      </c>
    </row>
    <row r="1849" spans="2:4">
      <c r="B1849" s="33" t="e">
        <f t="shared" si="31"/>
        <v>#N/A</v>
      </c>
      <c r="D1849" s="6" t="e">
        <v>#N/A</v>
      </c>
    </row>
    <row r="1850" spans="2:4">
      <c r="B1850" s="33" t="e">
        <f t="shared" si="31"/>
        <v>#N/A</v>
      </c>
      <c r="D1850" s="6" t="e">
        <v>#N/A</v>
      </c>
    </row>
    <row r="1851" spans="2:4">
      <c r="B1851" s="33" t="e">
        <f t="shared" si="31"/>
        <v>#N/A</v>
      </c>
      <c r="D1851" s="6" t="e">
        <v>#N/A</v>
      </c>
    </row>
    <row r="1852" spans="2:4">
      <c r="B1852" s="33" t="e">
        <f t="shared" si="31"/>
        <v>#N/A</v>
      </c>
      <c r="D1852" s="6" t="e">
        <v>#N/A</v>
      </c>
    </row>
    <row r="1853" spans="2:4">
      <c r="B1853" s="33" t="e">
        <f t="shared" si="31"/>
        <v>#N/A</v>
      </c>
      <c r="D1853" s="6" t="e">
        <v>#N/A</v>
      </c>
    </row>
    <row r="1854" spans="2:4">
      <c r="B1854" s="33" t="e">
        <f t="shared" si="31"/>
        <v>#N/A</v>
      </c>
      <c r="D1854" s="6" t="e">
        <v>#N/A</v>
      </c>
    </row>
    <row r="1855" spans="2:4">
      <c r="B1855" s="33" t="e">
        <f t="shared" si="31"/>
        <v>#N/A</v>
      </c>
      <c r="D1855" s="6" t="e">
        <v>#N/A</v>
      </c>
    </row>
    <row r="1856" spans="2:4">
      <c r="B1856" s="33" t="e">
        <f t="shared" si="31"/>
        <v>#N/A</v>
      </c>
      <c r="D1856" s="6" t="e">
        <v>#N/A</v>
      </c>
    </row>
    <row r="1857" spans="2:4">
      <c r="B1857" s="33" t="e">
        <f t="shared" si="31"/>
        <v>#N/A</v>
      </c>
      <c r="D1857" s="6" t="e">
        <v>#N/A</v>
      </c>
    </row>
    <row r="1858" spans="2:4">
      <c r="B1858" s="33" t="e">
        <f t="shared" si="31"/>
        <v>#N/A</v>
      </c>
      <c r="D1858" s="6" t="e">
        <v>#N/A</v>
      </c>
    </row>
    <row r="1859" spans="2:4">
      <c r="B1859" s="33" t="e">
        <f t="shared" si="31"/>
        <v>#N/A</v>
      </c>
      <c r="D1859" s="6" t="e">
        <v>#N/A</v>
      </c>
    </row>
    <row r="1860" spans="2:4">
      <c r="B1860" s="33" t="e">
        <f t="shared" si="31"/>
        <v>#N/A</v>
      </c>
      <c r="D1860" s="6" t="e">
        <v>#N/A</v>
      </c>
    </row>
    <row r="1861" spans="2:4">
      <c r="B1861" s="33" t="e">
        <f t="shared" si="31"/>
        <v>#N/A</v>
      </c>
      <c r="D1861" s="6" t="e">
        <v>#N/A</v>
      </c>
    </row>
    <row r="1862" spans="2:4">
      <c r="B1862" s="33" t="e">
        <f t="shared" si="31"/>
        <v>#N/A</v>
      </c>
      <c r="D1862" s="6" t="e">
        <v>#N/A</v>
      </c>
    </row>
    <row r="1863" spans="2:4">
      <c r="B1863" s="33" t="e">
        <f t="shared" si="31"/>
        <v>#N/A</v>
      </c>
      <c r="D1863" s="6" t="e">
        <v>#N/A</v>
      </c>
    </row>
    <row r="1864" spans="2:4">
      <c r="B1864" s="33" t="e">
        <f t="shared" si="31"/>
        <v>#N/A</v>
      </c>
      <c r="D1864" s="6" t="e">
        <v>#N/A</v>
      </c>
    </row>
    <row r="1865" spans="2:4">
      <c r="B1865" s="33" t="e">
        <f t="shared" si="31"/>
        <v>#N/A</v>
      </c>
      <c r="D1865" s="6" t="e">
        <v>#N/A</v>
      </c>
    </row>
    <row r="1866" spans="2:4">
      <c r="B1866" s="33" t="e">
        <f t="shared" si="31"/>
        <v>#N/A</v>
      </c>
      <c r="D1866" s="6" t="e">
        <v>#N/A</v>
      </c>
    </row>
    <row r="1867" spans="2:4">
      <c r="B1867" s="33" t="e">
        <f t="shared" si="31"/>
        <v>#N/A</v>
      </c>
      <c r="D1867" s="6" t="e">
        <v>#N/A</v>
      </c>
    </row>
    <row r="1868" spans="2:4">
      <c r="B1868" s="33" t="e">
        <f t="shared" si="31"/>
        <v>#N/A</v>
      </c>
      <c r="D1868" s="6" t="e">
        <v>#N/A</v>
      </c>
    </row>
    <row r="1869" spans="2:4">
      <c r="B1869" s="33" t="e">
        <f t="shared" ref="B1869:B1932" si="32">VLOOKUP(C1869,C:Z,$B$1,FALSE)</f>
        <v>#N/A</v>
      </c>
      <c r="D1869" s="6" t="e">
        <v>#N/A</v>
      </c>
    </row>
    <row r="1870" spans="2:4">
      <c r="B1870" s="33" t="e">
        <f t="shared" si="32"/>
        <v>#N/A</v>
      </c>
      <c r="D1870" s="6" t="e">
        <v>#N/A</v>
      </c>
    </row>
    <row r="1871" spans="2:4">
      <c r="B1871" s="33" t="e">
        <f t="shared" si="32"/>
        <v>#N/A</v>
      </c>
      <c r="D1871" s="6" t="e">
        <v>#N/A</v>
      </c>
    </row>
    <row r="1872" spans="2:4">
      <c r="B1872" s="33" t="e">
        <f t="shared" si="32"/>
        <v>#N/A</v>
      </c>
      <c r="D1872" s="6" t="e">
        <v>#N/A</v>
      </c>
    </row>
    <row r="1873" spans="2:4">
      <c r="B1873" s="33" t="e">
        <f t="shared" si="32"/>
        <v>#N/A</v>
      </c>
      <c r="D1873" s="6" t="e">
        <v>#N/A</v>
      </c>
    </row>
    <row r="1874" spans="2:4">
      <c r="B1874" s="33" t="e">
        <f t="shared" si="32"/>
        <v>#N/A</v>
      </c>
      <c r="D1874" s="6" t="e">
        <v>#N/A</v>
      </c>
    </row>
    <row r="1875" spans="2:4">
      <c r="B1875" s="33" t="e">
        <f t="shared" si="32"/>
        <v>#N/A</v>
      </c>
      <c r="D1875" s="6" t="e">
        <v>#N/A</v>
      </c>
    </row>
    <row r="1876" spans="2:4">
      <c r="B1876" s="33" t="e">
        <f t="shared" si="32"/>
        <v>#N/A</v>
      </c>
      <c r="D1876" s="6" t="e">
        <v>#N/A</v>
      </c>
    </row>
    <row r="1877" spans="2:4">
      <c r="B1877" s="33" t="e">
        <f t="shared" si="32"/>
        <v>#N/A</v>
      </c>
      <c r="D1877" s="6" t="e">
        <v>#N/A</v>
      </c>
    </row>
    <row r="1878" spans="2:4">
      <c r="B1878" s="33" t="e">
        <f t="shared" si="32"/>
        <v>#N/A</v>
      </c>
      <c r="D1878" s="6" t="e">
        <v>#N/A</v>
      </c>
    </row>
    <row r="1879" spans="2:4">
      <c r="B1879" s="33" t="e">
        <f t="shared" si="32"/>
        <v>#N/A</v>
      </c>
      <c r="D1879" s="6" t="e">
        <v>#N/A</v>
      </c>
    </row>
    <row r="1880" spans="2:4">
      <c r="B1880" s="33" t="e">
        <f t="shared" si="32"/>
        <v>#N/A</v>
      </c>
      <c r="D1880" s="6" t="e">
        <v>#N/A</v>
      </c>
    </row>
    <row r="1881" spans="2:4">
      <c r="B1881" s="33" t="e">
        <f t="shared" si="32"/>
        <v>#N/A</v>
      </c>
      <c r="D1881" s="6" t="e">
        <v>#N/A</v>
      </c>
    </row>
    <row r="1882" spans="2:4">
      <c r="B1882" s="33" t="e">
        <f t="shared" si="32"/>
        <v>#N/A</v>
      </c>
      <c r="D1882" s="6" t="e">
        <v>#N/A</v>
      </c>
    </row>
    <row r="1883" spans="2:4">
      <c r="B1883" s="33" t="e">
        <f t="shared" si="32"/>
        <v>#N/A</v>
      </c>
      <c r="D1883" s="6" t="e">
        <v>#N/A</v>
      </c>
    </row>
    <row r="1884" spans="2:4">
      <c r="B1884" s="33" t="e">
        <f t="shared" si="32"/>
        <v>#N/A</v>
      </c>
      <c r="D1884" s="6" t="e">
        <v>#N/A</v>
      </c>
    </row>
    <row r="1885" spans="2:4">
      <c r="B1885" s="33" t="e">
        <f t="shared" si="32"/>
        <v>#N/A</v>
      </c>
      <c r="D1885" s="6" t="e">
        <v>#N/A</v>
      </c>
    </row>
    <row r="1886" spans="2:4">
      <c r="B1886" s="33" t="e">
        <f t="shared" si="32"/>
        <v>#N/A</v>
      </c>
      <c r="D1886" s="6" t="e">
        <v>#N/A</v>
      </c>
    </row>
    <row r="1887" spans="2:4">
      <c r="B1887" s="33" t="e">
        <f t="shared" si="32"/>
        <v>#N/A</v>
      </c>
      <c r="D1887" s="6" t="e">
        <v>#N/A</v>
      </c>
    </row>
    <row r="1888" spans="2:4">
      <c r="B1888" s="33" t="e">
        <f t="shared" si="32"/>
        <v>#N/A</v>
      </c>
      <c r="D1888" s="6" t="e">
        <v>#N/A</v>
      </c>
    </row>
    <row r="1889" spans="2:4">
      <c r="B1889" s="33" t="e">
        <f t="shared" si="32"/>
        <v>#N/A</v>
      </c>
      <c r="D1889" s="6" t="e">
        <v>#N/A</v>
      </c>
    </row>
    <row r="1890" spans="2:4">
      <c r="B1890" s="33" t="e">
        <f t="shared" si="32"/>
        <v>#N/A</v>
      </c>
      <c r="D1890" s="6" t="e">
        <v>#N/A</v>
      </c>
    </row>
    <row r="1891" spans="2:4">
      <c r="B1891" s="33" t="e">
        <f t="shared" si="32"/>
        <v>#N/A</v>
      </c>
      <c r="D1891" s="6" t="e">
        <v>#N/A</v>
      </c>
    </row>
    <row r="1892" spans="2:4">
      <c r="B1892" s="33" t="e">
        <f t="shared" si="32"/>
        <v>#N/A</v>
      </c>
      <c r="D1892" s="6" t="e">
        <v>#N/A</v>
      </c>
    </row>
    <row r="1893" spans="2:4">
      <c r="B1893" s="33" t="e">
        <f t="shared" si="32"/>
        <v>#N/A</v>
      </c>
      <c r="D1893" s="6" t="e">
        <v>#N/A</v>
      </c>
    </row>
    <row r="1894" spans="2:4">
      <c r="B1894" s="33" t="e">
        <f t="shared" si="32"/>
        <v>#N/A</v>
      </c>
      <c r="D1894" s="6" t="e">
        <v>#N/A</v>
      </c>
    </row>
    <row r="1895" spans="2:4">
      <c r="B1895" s="33" t="e">
        <f t="shared" si="32"/>
        <v>#N/A</v>
      </c>
      <c r="D1895" s="6" t="e">
        <v>#N/A</v>
      </c>
    </row>
    <row r="1896" spans="2:4">
      <c r="B1896" s="33" t="e">
        <f t="shared" si="32"/>
        <v>#N/A</v>
      </c>
      <c r="D1896" s="6" t="e">
        <v>#N/A</v>
      </c>
    </row>
    <row r="1897" spans="2:4">
      <c r="B1897" s="33" t="e">
        <f t="shared" si="32"/>
        <v>#N/A</v>
      </c>
      <c r="D1897" s="6" t="e">
        <v>#N/A</v>
      </c>
    </row>
    <row r="1898" spans="2:4">
      <c r="B1898" s="33" t="e">
        <f t="shared" si="32"/>
        <v>#N/A</v>
      </c>
      <c r="D1898" s="6" t="e">
        <v>#N/A</v>
      </c>
    </row>
    <row r="1899" spans="2:4">
      <c r="B1899" s="33" t="e">
        <f t="shared" si="32"/>
        <v>#N/A</v>
      </c>
      <c r="D1899" s="6" t="e">
        <v>#N/A</v>
      </c>
    </row>
    <row r="1900" spans="2:4">
      <c r="B1900" s="33" t="e">
        <f t="shared" si="32"/>
        <v>#N/A</v>
      </c>
      <c r="D1900" s="6" t="e">
        <v>#N/A</v>
      </c>
    </row>
    <row r="1901" spans="2:4">
      <c r="B1901" s="33" t="e">
        <f t="shared" si="32"/>
        <v>#N/A</v>
      </c>
      <c r="D1901" s="6" t="e">
        <v>#N/A</v>
      </c>
    </row>
    <row r="1902" spans="2:4">
      <c r="B1902" s="33" t="e">
        <f t="shared" si="32"/>
        <v>#N/A</v>
      </c>
      <c r="D1902" s="6" t="e">
        <v>#N/A</v>
      </c>
    </row>
    <row r="1903" spans="2:4">
      <c r="B1903" s="33" t="e">
        <f t="shared" si="32"/>
        <v>#N/A</v>
      </c>
      <c r="D1903" s="6" t="e">
        <v>#N/A</v>
      </c>
    </row>
    <row r="1904" spans="2:4">
      <c r="B1904" s="33" t="e">
        <f t="shared" si="32"/>
        <v>#N/A</v>
      </c>
      <c r="D1904" s="6" t="e">
        <v>#N/A</v>
      </c>
    </row>
    <row r="1905" spans="2:4">
      <c r="B1905" s="33" t="e">
        <f t="shared" si="32"/>
        <v>#N/A</v>
      </c>
      <c r="D1905" s="6" t="e">
        <v>#N/A</v>
      </c>
    </row>
    <row r="1906" spans="2:4">
      <c r="B1906" s="33" t="e">
        <f t="shared" si="32"/>
        <v>#N/A</v>
      </c>
      <c r="D1906" s="6" t="e">
        <v>#N/A</v>
      </c>
    </row>
    <row r="1907" spans="2:4">
      <c r="B1907" s="33" t="e">
        <f t="shared" si="32"/>
        <v>#N/A</v>
      </c>
      <c r="D1907" s="6" t="e">
        <v>#N/A</v>
      </c>
    </row>
    <row r="1908" spans="2:4">
      <c r="B1908" s="33" t="e">
        <f t="shared" si="32"/>
        <v>#N/A</v>
      </c>
      <c r="D1908" s="6" t="e">
        <v>#N/A</v>
      </c>
    </row>
    <row r="1909" spans="2:4">
      <c r="B1909" s="33" t="e">
        <f t="shared" si="32"/>
        <v>#N/A</v>
      </c>
      <c r="D1909" s="6" t="e">
        <v>#N/A</v>
      </c>
    </row>
    <row r="1910" spans="2:4">
      <c r="B1910" s="33" t="e">
        <f t="shared" si="32"/>
        <v>#N/A</v>
      </c>
      <c r="D1910" s="6" t="e">
        <v>#N/A</v>
      </c>
    </row>
    <row r="1911" spans="2:4">
      <c r="B1911" s="33" t="e">
        <f t="shared" si="32"/>
        <v>#N/A</v>
      </c>
      <c r="D1911" s="6" t="e">
        <v>#N/A</v>
      </c>
    </row>
    <row r="1912" spans="2:4">
      <c r="B1912" s="33" t="e">
        <f t="shared" si="32"/>
        <v>#N/A</v>
      </c>
      <c r="D1912" s="6" t="e">
        <v>#N/A</v>
      </c>
    </row>
    <row r="1913" spans="2:4">
      <c r="B1913" s="33" t="e">
        <f t="shared" si="32"/>
        <v>#N/A</v>
      </c>
      <c r="D1913" s="6" t="e">
        <v>#N/A</v>
      </c>
    </row>
    <row r="1914" spans="2:4">
      <c r="B1914" s="33" t="e">
        <f t="shared" si="32"/>
        <v>#N/A</v>
      </c>
      <c r="D1914" s="6" t="e">
        <v>#N/A</v>
      </c>
    </row>
    <row r="1915" spans="2:4">
      <c r="B1915" s="33" t="e">
        <f t="shared" si="32"/>
        <v>#N/A</v>
      </c>
      <c r="D1915" s="6" t="e">
        <v>#N/A</v>
      </c>
    </row>
    <row r="1916" spans="2:4">
      <c r="B1916" s="33" t="e">
        <f t="shared" si="32"/>
        <v>#N/A</v>
      </c>
      <c r="D1916" s="6" t="e">
        <v>#N/A</v>
      </c>
    </row>
    <row r="1917" spans="2:4">
      <c r="B1917" s="33" t="e">
        <f t="shared" si="32"/>
        <v>#N/A</v>
      </c>
      <c r="D1917" s="6" t="e">
        <v>#N/A</v>
      </c>
    </row>
    <row r="1918" spans="2:4">
      <c r="B1918" s="33" t="e">
        <f t="shared" si="32"/>
        <v>#N/A</v>
      </c>
      <c r="D1918" s="6" t="e">
        <v>#N/A</v>
      </c>
    </row>
    <row r="1919" spans="2:4">
      <c r="B1919" s="33" t="e">
        <f t="shared" si="32"/>
        <v>#N/A</v>
      </c>
      <c r="D1919" s="6" t="e">
        <v>#N/A</v>
      </c>
    </row>
    <row r="1920" spans="2:4">
      <c r="B1920" s="33" t="e">
        <f t="shared" si="32"/>
        <v>#N/A</v>
      </c>
      <c r="D1920" s="6" t="e">
        <v>#N/A</v>
      </c>
    </row>
    <row r="1921" spans="2:4">
      <c r="B1921" s="33" t="e">
        <f t="shared" si="32"/>
        <v>#N/A</v>
      </c>
      <c r="D1921" s="6" t="e">
        <v>#N/A</v>
      </c>
    </row>
    <row r="1922" spans="2:4">
      <c r="B1922" s="33" t="e">
        <f t="shared" si="32"/>
        <v>#N/A</v>
      </c>
      <c r="D1922" s="6" t="e">
        <v>#N/A</v>
      </c>
    </row>
    <row r="1923" spans="2:4">
      <c r="B1923" s="33" t="e">
        <f t="shared" si="32"/>
        <v>#N/A</v>
      </c>
      <c r="D1923" s="6" t="e">
        <v>#N/A</v>
      </c>
    </row>
    <row r="1924" spans="2:4">
      <c r="B1924" s="33" t="e">
        <f t="shared" si="32"/>
        <v>#N/A</v>
      </c>
      <c r="D1924" s="6" t="e">
        <v>#N/A</v>
      </c>
    </row>
    <row r="1925" spans="2:4">
      <c r="B1925" s="33" t="e">
        <f t="shared" si="32"/>
        <v>#N/A</v>
      </c>
      <c r="D1925" s="6" t="e">
        <v>#N/A</v>
      </c>
    </row>
    <row r="1926" spans="2:4">
      <c r="B1926" s="33" t="e">
        <f t="shared" si="32"/>
        <v>#N/A</v>
      </c>
      <c r="D1926" s="6" t="e">
        <v>#N/A</v>
      </c>
    </row>
    <row r="1927" spans="2:4">
      <c r="B1927" s="33" t="e">
        <f t="shared" si="32"/>
        <v>#N/A</v>
      </c>
      <c r="D1927" s="6" t="e">
        <v>#N/A</v>
      </c>
    </row>
    <row r="1928" spans="2:4">
      <c r="B1928" s="33" t="e">
        <f t="shared" si="32"/>
        <v>#N/A</v>
      </c>
      <c r="D1928" s="6" t="e">
        <v>#N/A</v>
      </c>
    </row>
    <row r="1929" spans="2:4">
      <c r="B1929" s="33" t="e">
        <f t="shared" si="32"/>
        <v>#N/A</v>
      </c>
      <c r="D1929" s="6" t="e">
        <v>#N/A</v>
      </c>
    </row>
    <row r="1930" spans="2:4">
      <c r="B1930" s="33" t="e">
        <f t="shared" si="32"/>
        <v>#N/A</v>
      </c>
      <c r="D1930" s="6" t="e">
        <v>#N/A</v>
      </c>
    </row>
    <row r="1931" spans="2:4">
      <c r="B1931" s="33" t="e">
        <f t="shared" si="32"/>
        <v>#N/A</v>
      </c>
      <c r="D1931" s="6" t="e">
        <v>#N/A</v>
      </c>
    </row>
    <row r="1932" spans="2:4">
      <c r="B1932" s="33" t="e">
        <f t="shared" si="32"/>
        <v>#N/A</v>
      </c>
      <c r="D1932" s="6" t="e">
        <v>#N/A</v>
      </c>
    </row>
    <row r="1933" spans="2:4">
      <c r="B1933" s="33" t="e">
        <f t="shared" ref="B1933:B1996" si="33">VLOOKUP(C1933,C:Z,$B$1,FALSE)</f>
        <v>#N/A</v>
      </c>
      <c r="D1933" s="6" t="e">
        <v>#N/A</v>
      </c>
    </row>
    <row r="1934" spans="2:4">
      <c r="B1934" s="33" t="e">
        <f t="shared" si="33"/>
        <v>#N/A</v>
      </c>
      <c r="D1934" s="6" t="e">
        <v>#N/A</v>
      </c>
    </row>
    <row r="1935" spans="2:4">
      <c r="B1935" s="33" t="e">
        <f t="shared" si="33"/>
        <v>#N/A</v>
      </c>
      <c r="D1935" s="6" t="e">
        <v>#N/A</v>
      </c>
    </row>
    <row r="1936" spans="2:4">
      <c r="B1936" s="33" t="e">
        <f t="shared" si="33"/>
        <v>#N/A</v>
      </c>
      <c r="D1936" s="6" t="e">
        <v>#N/A</v>
      </c>
    </row>
    <row r="1937" spans="2:4">
      <c r="B1937" s="33" t="e">
        <f t="shared" si="33"/>
        <v>#N/A</v>
      </c>
      <c r="D1937" s="6" t="e">
        <v>#N/A</v>
      </c>
    </row>
    <row r="1938" spans="2:4">
      <c r="B1938" s="33" t="e">
        <f t="shared" si="33"/>
        <v>#N/A</v>
      </c>
      <c r="D1938" s="6" t="e">
        <v>#N/A</v>
      </c>
    </row>
    <row r="1939" spans="2:4">
      <c r="B1939" s="33" t="e">
        <f t="shared" si="33"/>
        <v>#N/A</v>
      </c>
      <c r="D1939" s="6" t="e">
        <v>#N/A</v>
      </c>
    </row>
    <row r="1940" spans="2:4">
      <c r="B1940" s="33" t="e">
        <f t="shared" si="33"/>
        <v>#N/A</v>
      </c>
      <c r="D1940" s="6" t="e">
        <v>#N/A</v>
      </c>
    </row>
    <row r="1941" spans="2:4">
      <c r="B1941" s="33" t="e">
        <f t="shared" si="33"/>
        <v>#N/A</v>
      </c>
      <c r="D1941" s="6" t="e">
        <v>#N/A</v>
      </c>
    </row>
    <row r="1942" spans="2:4">
      <c r="B1942" s="33" t="e">
        <f t="shared" si="33"/>
        <v>#N/A</v>
      </c>
      <c r="D1942" s="6" t="e">
        <v>#N/A</v>
      </c>
    </row>
    <row r="1943" spans="2:4">
      <c r="B1943" s="33" t="e">
        <f t="shared" si="33"/>
        <v>#N/A</v>
      </c>
      <c r="D1943" s="6" t="e">
        <v>#N/A</v>
      </c>
    </row>
    <row r="1944" spans="2:4">
      <c r="B1944" s="33" t="e">
        <f t="shared" si="33"/>
        <v>#N/A</v>
      </c>
      <c r="D1944" s="6" t="e">
        <v>#N/A</v>
      </c>
    </row>
    <row r="1945" spans="2:4">
      <c r="B1945" s="33" t="e">
        <f t="shared" si="33"/>
        <v>#N/A</v>
      </c>
      <c r="D1945" s="6" t="e">
        <v>#N/A</v>
      </c>
    </row>
    <row r="1946" spans="2:4">
      <c r="B1946" s="33" t="e">
        <f t="shared" si="33"/>
        <v>#N/A</v>
      </c>
      <c r="D1946" s="6" t="e">
        <v>#N/A</v>
      </c>
    </row>
    <row r="1947" spans="2:4">
      <c r="B1947" s="33" t="e">
        <f t="shared" si="33"/>
        <v>#N/A</v>
      </c>
      <c r="D1947" s="6" t="e">
        <v>#N/A</v>
      </c>
    </row>
    <row r="1948" spans="2:4">
      <c r="B1948" s="33" t="e">
        <f t="shared" si="33"/>
        <v>#N/A</v>
      </c>
      <c r="D1948" s="6" t="e">
        <v>#N/A</v>
      </c>
    </row>
    <row r="1949" spans="2:4">
      <c r="B1949" s="33" t="e">
        <f t="shared" si="33"/>
        <v>#N/A</v>
      </c>
      <c r="D1949" s="6" t="e">
        <v>#N/A</v>
      </c>
    </row>
    <row r="1950" spans="2:4">
      <c r="B1950" s="33" t="e">
        <f t="shared" si="33"/>
        <v>#N/A</v>
      </c>
      <c r="D1950" s="6" t="e">
        <v>#N/A</v>
      </c>
    </row>
    <row r="1951" spans="2:4">
      <c r="B1951" s="33" t="e">
        <f t="shared" si="33"/>
        <v>#N/A</v>
      </c>
      <c r="D1951" s="6" t="e">
        <v>#N/A</v>
      </c>
    </row>
    <row r="1952" spans="2:4">
      <c r="B1952" s="33" t="e">
        <f t="shared" si="33"/>
        <v>#N/A</v>
      </c>
      <c r="D1952" s="6" t="e">
        <v>#N/A</v>
      </c>
    </row>
    <row r="1953" spans="2:4">
      <c r="B1953" s="33" t="e">
        <f t="shared" si="33"/>
        <v>#N/A</v>
      </c>
      <c r="D1953" s="6" t="e">
        <v>#N/A</v>
      </c>
    </row>
    <row r="1954" spans="2:4">
      <c r="B1954" s="33" t="e">
        <f t="shared" si="33"/>
        <v>#N/A</v>
      </c>
      <c r="D1954" s="6" t="e">
        <v>#N/A</v>
      </c>
    </row>
    <row r="1955" spans="2:4">
      <c r="B1955" s="33" t="e">
        <f t="shared" si="33"/>
        <v>#N/A</v>
      </c>
      <c r="D1955" s="6" t="e">
        <v>#N/A</v>
      </c>
    </row>
    <row r="1956" spans="2:4">
      <c r="B1956" s="33" t="e">
        <f t="shared" si="33"/>
        <v>#N/A</v>
      </c>
      <c r="D1956" s="6" t="e">
        <v>#N/A</v>
      </c>
    </row>
    <row r="1957" spans="2:4">
      <c r="B1957" s="33" t="e">
        <f t="shared" si="33"/>
        <v>#N/A</v>
      </c>
      <c r="D1957" s="6" t="e">
        <v>#N/A</v>
      </c>
    </row>
    <row r="1958" spans="2:4">
      <c r="B1958" s="33" t="e">
        <f t="shared" si="33"/>
        <v>#N/A</v>
      </c>
      <c r="D1958" s="6" t="e">
        <v>#N/A</v>
      </c>
    </row>
    <row r="1959" spans="2:4">
      <c r="B1959" s="33" t="e">
        <f t="shared" si="33"/>
        <v>#N/A</v>
      </c>
      <c r="D1959" s="6" t="e">
        <v>#N/A</v>
      </c>
    </row>
    <row r="1960" spans="2:4">
      <c r="B1960" s="33" t="e">
        <f t="shared" si="33"/>
        <v>#N/A</v>
      </c>
      <c r="D1960" s="6" t="e">
        <v>#N/A</v>
      </c>
    </row>
    <row r="1961" spans="2:4">
      <c r="B1961" s="33" t="e">
        <f t="shared" si="33"/>
        <v>#N/A</v>
      </c>
      <c r="D1961" s="6" t="e">
        <v>#N/A</v>
      </c>
    </row>
    <row r="1962" spans="2:4">
      <c r="B1962" s="33" t="e">
        <f t="shared" si="33"/>
        <v>#N/A</v>
      </c>
      <c r="D1962" s="6" t="e">
        <v>#N/A</v>
      </c>
    </row>
    <row r="1963" spans="2:4">
      <c r="B1963" s="33" t="e">
        <f t="shared" si="33"/>
        <v>#N/A</v>
      </c>
      <c r="D1963" s="6" t="e">
        <v>#N/A</v>
      </c>
    </row>
    <row r="1964" spans="2:4">
      <c r="B1964" s="33" t="e">
        <f t="shared" si="33"/>
        <v>#N/A</v>
      </c>
      <c r="D1964" s="6" t="e">
        <v>#N/A</v>
      </c>
    </row>
    <row r="1965" spans="2:4">
      <c r="B1965" s="33" t="e">
        <f t="shared" si="33"/>
        <v>#N/A</v>
      </c>
      <c r="D1965" s="6" t="e">
        <v>#N/A</v>
      </c>
    </row>
    <row r="1966" spans="2:4">
      <c r="B1966" s="33" t="e">
        <f t="shared" si="33"/>
        <v>#N/A</v>
      </c>
      <c r="D1966" s="6" t="e">
        <v>#N/A</v>
      </c>
    </row>
    <row r="1967" spans="2:4">
      <c r="B1967" s="33" t="e">
        <f t="shared" si="33"/>
        <v>#N/A</v>
      </c>
      <c r="D1967" s="6" t="e">
        <v>#N/A</v>
      </c>
    </row>
    <row r="1968" spans="2:4">
      <c r="B1968" s="33" t="e">
        <f t="shared" si="33"/>
        <v>#N/A</v>
      </c>
      <c r="D1968" s="6" t="e">
        <v>#N/A</v>
      </c>
    </row>
    <row r="1969" spans="2:4">
      <c r="B1969" s="33" t="e">
        <f t="shared" si="33"/>
        <v>#N/A</v>
      </c>
      <c r="D1969" s="6" t="e">
        <v>#N/A</v>
      </c>
    </row>
    <row r="1970" spans="2:4">
      <c r="B1970" s="33" t="e">
        <f t="shared" si="33"/>
        <v>#N/A</v>
      </c>
      <c r="D1970" s="6" t="e">
        <v>#N/A</v>
      </c>
    </row>
    <row r="1971" spans="2:4">
      <c r="B1971" s="33" t="e">
        <f t="shared" si="33"/>
        <v>#N/A</v>
      </c>
      <c r="D1971" s="6" t="e">
        <v>#N/A</v>
      </c>
    </row>
    <row r="1972" spans="2:4">
      <c r="B1972" s="33" t="e">
        <f t="shared" si="33"/>
        <v>#N/A</v>
      </c>
      <c r="D1972" s="6" t="e">
        <v>#N/A</v>
      </c>
    </row>
    <row r="1973" spans="2:4">
      <c r="B1973" s="33" t="e">
        <f t="shared" si="33"/>
        <v>#N/A</v>
      </c>
      <c r="D1973" s="6" t="e">
        <v>#N/A</v>
      </c>
    </row>
    <row r="1974" spans="2:4">
      <c r="B1974" s="33" t="e">
        <f t="shared" si="33"/>
        <v>#N/A</v>
      </c>
      <c r="D1974" s="6" t="e">
        <v>#N/A</v>
      </c>
    </row>
    <row r="1975" spans="2:4">
      <c r="B1975" s="33" t="e">
        <f t="shared" si="33"/>
        <v>#N/A</v>
      </c>
      <c r="D1975" s="6" t="e">
        <v>#N/A</v>
      </c>
    </row>
    <row r="1976" spans="2:4">
      <c r="B1976" s="33" t="e">
        <f t="shared" si="33"/>
        <v>#N/A</v>
      </c>
      <c r="D1976" s="6" t="e">
        <v>#N/A</v>
      </c>
    </row>
    <row r="1977" spans="2:4">
      <c r="B1977" s="33" t="e">
        <f t="shared" si="33"/>
        <v>#N/A</v>
      </c>
      <c r="D1977" s="6" t="e">
        <v>#N/A</v>
      </c>
    </row>
    <row r="1978" spans="2:4">
      <c r="B1978" s="33" t="e">
        <f t="shared" si="33"/>
        <v>#N/A</v>
      </c>
      <c r="D1978" s="6" t="e">
        <v>#N/A</v>
      </c>
    </row>
    <row r="1979" spans="2:4">
      <c r="B1979" s="33" t="e">
        <f t="shared" si="33"/>
        <v>#N/A</v>
      </c>
      <c r="D1979" s="6" t="e">
        <v>#N/A</v>
      </c>
    </row>
    <row r="1980" spans="2:4">
      <c r="B1980" s="33" t="e">
        <f t="shared" si="33"/>
        <v>#N/A</v>
      </c>
      <c r="D1980" s="6" t="e">
        <v>#N/A</v>
      </c>
    </row>
    <row r="1981" spans="2:4">
      <c r="B1981" s="33" t="e">
        <f t="shared" si="33"/>
        <v>#N/A</v>
      </c>
      <c r="D1981" s="6" t="e">
        <v>#N/A</v>
      </c>
    </row>
    <row r="1982" spans="2:4">
      <c r="B1982" s="33" t="e">
        <f t="shared" si="33"/>
        <v>#N/A</v>
      </c>
      <c r="D1982" s="6" t="e">
        <v>#N/A</v>
      </c>
    </row>
    <row r="1983" spans="2:4">
      <c r="B1983" s="33" t="e">
        <f t="shared" si="33"/>
        <v>#N/A</v>
      </c>
      <c r="D1983" s="6" t="e">
        <v>#N/A</v>
      </c>
    </row>
    <row r="1984" spans="2:4">
      <c r="B1984" s="33" t="e">
        <f t="shared" si="33"/>
        <v>#N/A</v>
      </c>
      <c r="D1984" s="6" t="e">
        <v>#N/A</v>
      </c>
    </row>
    <row r="1985" spans="2:4">
      <c r="B1985" s="33" t="e">
        <f t="shared" si="33"/>
        <v>#N/A</v>
      </c>
      <c r="D1985" s="6" t="e">
        <v>#N/A</v>
      </c>
    </row>
    <row r="1986" spans="2:4">
      <c r="B1986" s="33" t="e">
        <f t="shared" si="33"/>
        <v>#N/A</v>
      </c>
      <c r="D1986" s="6" t="e">
        <v>#N/A</v>
      </c>
    </row>
    <row r="1987" spans="2:4">
      <c r="B1987" s="33" t="e">
        <f t="shared" si="33"/>
        <v>#N/A</v>
      </c>
      <c r="D1987" s="6" t="e">
        <v>#N/A</v>
      </c>
    </row>
    <row r="1988" spans="2:4">
      <c r="B1988" s="33" t="e">
        <f t="shared" si="33"/>
        <v>#N/A</v>
      </c>
      <c r="D1988" s="6" t="e">
        <v>#N/A</v>
      </c>
    </row>
    <row r="1989" spans="2:4">
      <c r="B1989" s="33" t="e">
        <f t="shared" si="33"/>
        <v>#N/A</v>
      </c>
      <c r="D1989" s="6" t="e">
        <v>#N/A</v>
      </c>
    </row>
    <row r="1990" spans="2:4">
      <c r="B1990" s="33" t="e">
        <f t="shared" si="33"/>
        <v>#N/A</v>
      </c>
      <c r="D1990" s="6" t="e">
        <v>#N/A</v>
      </c>
    </row>
    <row r="1991" spans="2:4">
      <c r="B1991" s="33" t="e">
        <f t="shared" si="33"/>
        <v>#N/A</v>
      </c>
      <c r="D1991" s="6" t="e">
        <v>#N/A</v>
      </c>
    </row>
    <row r="1992" spans="2:4">
      <c r="B1992" s="33" t="e">
        <f t="shared" si="33"/>
        <v>#N/A</v>
      </c>
      <c r="D1992" s="6" t="e">
        <v>#N/A</v>
      </c>
    </row>
    <row r="1993" spans="2:4">
      <c r="B1993" s="33" t="e">
        <f t="shared" si="33"/>
        <v>#N/A</v>
      </c>
      <c r="D1993" s="6" t="e">
        <v>#N/A</v>
      </c>
    </row>
    <row r="1994" spans="2:4">
      <c r="B1994" s="33" t="e">
        <f t="shared" si="33"/>
        <v>#N/A</v>
      </c>
      <c r="D1994" s="6" t="e">
        <v>#N/A</v>
      </c>
    </row>
    <row r="1995" spans="2:4">
      <c r="B1995" s="33" t="e">
        <f t="shared" si="33"/>
        <v>#N/A</v>
      </c>
      <c r="D1995" s="6" t="e">
        <v>#N/A</v>
      </c>
    </row>
    <row r="1996" spans="2:4">
      <c r="B1996" s="33" t="e">
        <f t="shared" si="33"/>
        <v>#N/A</v>
      </c>
      <c r="D1996" s="6" t="e">
        <v>#N/A</v>
      </c>
    </row>
    <row r="1997" spans="2:4">
      <c r="B1997" s="33" t="e">
        <f t="shared" ref="B1997:B2060" si="34">VLOOKUP(C1997,C:Z,$B$1,FALSE)</f>
        <v>#N/A</v>
      </c>
      <c r="D1997" s="6" t="e">
        <v>#N/A</v>
      </c>
    </row>
    <row r="1998" spans="2:4">
      <c r="B1998" s="33" t="e">
        <f t="shared" si="34"/>
        <v>#N/A</v>
      </c>
      <c r="D1998" s="6" t="e">
        <v>#N/A</v>
      </c>
    </row>
    <row r="1999" spans="2:4">
      <c r="B1999" s="33" t="e">
        <f t="shared" si="34"/>
        <v>#N/A</v>
      </c>
      <c r="D1999" s="6" t="e">
        <v>#N/A</v>
      </c>
    </row>
    <row r="2000" spans="2:4">
      <c r="B2000" s="33" t="e">
        <f t="shared" si="34"/>
        <v>#N/A</v>
      </c>
      <c r="D2000" s="6" t="e">
        <v>#N/A</v>
      </c>
    </row>
    <row r="2001" spans="2:4">
      <c r="B2001" s="33" t="e">
        <f t="shared" si="34"/>
        <v>#N/A</v>
      </c>
      <c r="D2001" s="6" t="e">
        <v>#N/A</v>
      </c>
    </row>
    <row r="2002" spans="2:4">
      <c r="B2002" s="33" t="e">
        <f t="shared" si="34"/>
        <v>#N/A</v>
      </c>
      <c r="D2002" s="6" t="e">
        <v>#N/A</v>
      </c>
    </row>
    <row r="2003" spans="2:4">
      <c r="B2003" s="33" t="e">
        <f t="shared" si="34"/>
        <v>#N/A</v>
      </c>
      <c r="D2003" s="6" t="e">
        <v>#N/A</v>
      </c>
    </row>
    <row r="2004" spans="2:4">
      <c r="B2004" s="33" t="e">
        <f t="shared" si="34"/>
        <v>#N/A</v>
      </c>
      <c r="D2004" s="6" t="e">
        <v>#N/A</v>
      </c>
    </row>
    <row r="2005" spans="2:4">
      <c r="B2005" s="33" t="e">
        <f t="shared" si="34"/>
        <v>#N/A</v>
      </c>
      <c r="D2005" s="6" t="e">
        <v>#N/A</v>
      </c>
    </row>
    <row r="2006" spans="2:4">
      <c r="B2006" s="33" t="e">
        <f t="shared" si="34"/>
        <v>#N/A</v>
      </c>
      <c r="D2006" s="6" t="e">
        <v>#N/A</v>
      </c>
    </row>
    <row r="2007" spans="2:4">
      <c r="B2007" s="33" t="e">
        <f t="shared" si="34"/>
        <v>#N/A</v>
      </c>
      <c r="D2007" s="6" t="e">
        <v>#N/A</v>
      </c>
    </row>
    <row r="2008" spans="2:4">
      <c r="B2008" s="33" t="e">
        <f t="shared" si="34"/>
        <v>#N/A</v>
      </c>
      <c r="D2008" s="6" t="e">
        <v>#N/A</v>
      </c>
    </row>
    <row r="2009" spans="2:4">
      <c r="B2009" s="33" t="e">
        <f t="shared" si="34"/>
        <v>#N/A</v>
      </c>
      <c r="D2009" s="6" t="e">
        <v>#N/A</v>
      </c>
    </row>
    <row r="2010" spans="2:4">
      <c r="B2010" s="33" t="e">
        <f t="shared" si="34"/>
        <v>#N/A</v>
      </c>
      <c r="D2010" s="6" t="e">
        <v>#N/A</v>
      </c>
    </row>
    <row r="2011" spans="2:4">
      <c r="B2011" s="33" t="e">
        <f t="shared" si="34"/>
        <v>#N/A</v>
      </c>
      <c r="D2011" s="6" t="e">
        <v>#N/A</v>
      </c>
    </row>
    <row r="2012" spans="2:4">
      <c r="B2012" s="33" t="e">
        <f t="shared" si="34"/>
        <v>#N/A</v>
      </c>
      <c r="D2012" s="6" t="e">
        <v>#N/A</v>
      </c>
    </row>
    <row r="2013" spans="2:4">
      <c r="B2013" s="33" t="e">
        <f t="shared" si="34"/>
        <v>#N/A</v>
      </c>
      <c r="D2013" s="6" t="e">
        <v>#N/A</v>
      </c>
    </row>
    <row r="2014" spans="2:4">
      <c r="B2014" s="33" t="e">
        <f t="shared" si="34"/>
        <v>#N/A</v>
      </c>
      <c r="D2014" s="6" t="e">
        <v>#N/A</v>
      </c>
    </row>
    <row r="2015" spans="2:4">
      <c r="B2015" s="33" t="e">
        <f t="shared" si="34"/>
        <v>#N/A</v>
      </c>
      <c r="D2015" s="6" t="e">
        <v>#N/A</v>
      </c>
    </row>
    <row r="2016" spans="2:4">
      <c r="B2016" s="33" t="e">
        <f t="shared" si="34"/>
        <v>#N/A</v>
      </c>
      <c r="D2016" s="6" t="e">
        <v>#N/A</v>
      </c>
    </row>
    <row r="2017" spans="2:4">
      <c r="B2017" s="33" t="e">
        <f t="shared" si="34"/>
        <v>#N/A</v>
      </c>
      <c r="D2017" s="6" t="e">
        <v>#N/A</v>
      </c>
    </row>
    <row r="2018" spans="2:4">
      <c r="B2018" s="33" t="e">
        <f t="shared" si="34"/>
        <v>#N/A</v>
      </c>
      <c r="D2018" s="6" t="e">
        <v>#N/A</v>
      </c>
    </row>
    <row r="2019" spans="2:4">
      <c r="B2019" s="33" t="e">
        <f t="shared" si="34"/>
        <v>#N/A</v>
      </c>
      <c r="D2019" s="6" t="e">
        <v>#N/A</v>
      </c>
    </row>
    <row r="2020" spans="2:4">
      <c r="B2020" s="33" t="e">
        <f t="shared" si="34"/>
        <v>#N/A</v>
      </c>
      <c r="D2020" s="6" t="e">
        <v>#N/A</v>
      </c>
    </row>
    <row r="2021" spans="2:4">
      <c r="B2021" s="33" t="e">
        <f t="shared" si="34"/>
        <v>#N/A</v>
      </c>
      <c r="D2021" s="6" t="e">
        <v>#N/A</v>
      </c>
    </row>
    <row r="2022" spans="2:4">
      <c r="B2022" s="33" t="e">
        <f t="shared" si="34"/>
        <v>#N/A</v>
      </c>
      <c r="D2022" s="6" t="e">
        <v>#N/A</v>
      </c>
    </row>
    <row r="2023" spans="2:4">
      <c r="B2023" s="33" t="e">
        <f t="shared" si="34"/>
        <v>#N/A</v>
      </c>
      <c r="D2023" s="6" t="e">
        <v>#N/A</v>
      </c>
    </row>
    <row r="2024" spans="2:4">
      <c r="B2024" s="33" t="e">
        <f t="shared" si="34"/>
        <v>#N/A</v>
      </c>
      <c r="D2024" s="6" t="e">
        <v>#N/A</v>
      </c>
    </row>
    <row r="2025" spans="2:4">
      <c r="B2025" s="33" t="e">
        <f t="shared" si="34"/>
        <v>#N/A</v>
      </c>
      <c r="D2025" s="6" t="e">
        <v>#N/A</v>
      </c>
    </row>
    <row r="2026" spans="2:4">
      <c r="B2026" s="33" t="e">
        <f t="shared" si="34"/>
        <v>#N/A</v>
      </c>
      <c r="D2026" s="6" t="e">
        <v>#N/A</v>
      </c>
    </row>
    <row r="2027" spans="2:4">
      <c r="B2027" s="33" t="e">
        <f t="shared" si="34"/>
        <v>#N/A</v>
      </c>
      <c r="D2027" s="6" t="e">
        <v>#N/A</v>
      </c>
    </row>
    <row r="2028" spans="2:4">
      <c r="B2028" s="33" t="e">
        <f t="shared" si="34"/>
        <v>#N/A</v>
      </c>
      <c r="D2028" s="6" t="e">
        <v>#N/A</v>
      </c>
    </row>
    <row r="2029" spans="2:4">
      <c r="B2029" s="33" t="e">
        <f t="shared" si="34"/>
        <v>#N/A</v>
      </c>
      <c r="D2029" s="6" t="e">
        <v>#N/A</v>
      </c>
    </row>
    <row r="2030" spans="2:4">
      <c r="B2030" s="33" t="e">
        <f t="shared" si="34"/>
        <v>#N/A</v>
      </c>
      <c r="D2030" s="6" t="e">
        <v>#N/A</v>
      </c>
    </row>
    <row r="2031" spans="2:4">
      <c r="B2031" s="33" t="e">
        <f t="shared" si="34"/>
        <v>#N/A</v>
      </c>
      <c r="D2031" s="6" t="e">
        <v>#N/A</v>
      </c>
    </row>
    <row r="2032" spans="2:4">
      <c r="B2032" s="33" t="e">
        <f t="shared" si="34"/>
        <v>#N/A</v>
      </c>
      <c r="D2032" s="6" t="e">
        <v>#N/A</v>
      </c>
    </row>
    <row r="2033" spans="2:4">
      <c r="B2033" s="33" t="e">
        <f t="shared" si="34"/>
        <v>#N/A</v>
      </c>
      <c r="D2033" s="6" t="e">
        <v>#N/A</v>
      </c>
    </row>
    <row r="2034" spans="2:4">
      <c r="B2034" s="33" t="e">
        <f t="shared" si="34"/>
        <v>#N/A</v>
      </c>
      <c r="D2034" s="6" t="e">
        <v>#N/A</v>
      </c>
    </row>
    <row r="2035" spans="2:4">
      <c r="B2035" s="33" t="e">
        <f t="shared" si="34"/>
        <v>#N/A</v>
      </c>
      <c r="D2035" s="6" t="e">
        <v>#N/A</v>
      </c>
    </row>
    <row r="2036" spans="2:4">
      <c r="B2036" s="33" t="e">
        <f t="shared" si="34"/>
        <v>#N/A</v>
      </c>
      <c r="D2036" s="6" t="e">
        <v>#N/A</v>
      </c>
    </row>
    <row r="2037" spans="2:4">
      <c r="B2037" s="33" t="e">
        <f t="shared" si="34"/>
        <v>#N/A</v>
      </c>
      <c r="D2037" s="6" t="e">
        <v>#N/A</v>
      </c>
    </row>
    <row r="2038" spans="2:4">
      <c r="B2038" s="33" t="e">
        <f t="shared" si="34"/>
        <v>#N/A</v>
      </c>
      <c r="D2038" s="6" t="e">
        <v>#N/A</v>
      </c>
    </row>
    <row r="2039" spans="2:4">
      <c r="B2039" s="33" t="e">
        <f t="shared" si="34"/>
        <v>#N/A</v>
      </c>
      <c r="D2039" s="6" t="e">
        <v>#N/A</v>
      </c>
    </row>
    <row r="2040" spans="2:4">
      <c r="B2040" s="33" t="e">
        <f t="shared" si="34"/>
        <v>#N/A</v>
      </c>
      <c r="D2040" s="6" t="e">
        <v>#N/A</v>
      </c>
    </row>
    <row r="2041" spans="2:4">
      <c r="B2041" s="33" t="e">
        <f t="shared" si="34"/>
        <v>#N/A</v>
      </c>
      <c r="D2041" s="6" t="e">
        <v>#N/A</v>
      </c>
    </row>
    <row r="2042" spans="2:4">
      <c r="B2042" s="33" t="e">
        <f t="shared" si="34"/>
        <v>#N/A</v>
      </c>
      <c r="D2042" s="6" t="e">
        <v>#N/A</v>
      </c>
    </row>
    <row r="2043" spans="2:4">
      <c r="B2043" s="33" t="e">
        <f t="shared" si="34"/>
        <v>#N/A</v>
      </c>
      <c r="D2043" s="6" t="e">
        <v>#N/A</v>
      </c>
    </row>
    <row r="2044" spans="2:4">
      <c r="B2044" s="33" t="e">
        <f t="shared" si="34"/>
        <v>#N/A</v>
      </c>
      <c r="D2044" s="6" t="e">
        <v>#N/A</v>
      </c>
    </row>
    <row r="2045" spans="2:4">
      <c r="B2045" s="33" t="e">
        <f t="shared" si="34"/>
        <v>#N/A</v>
      </c>
      <c r="D2045" s="6" t="e">
        <v>#N/A</v>
      </c>
    </row>
    <row r="2046" spans="2:4">
      <c r="B2046" s="33" t="e">
        <f t="shared" si="34"/>
        <v>#N/A</v>
      </c>
      <c r="D2046" s="6" t="e">
        <v>#N/A</v>
      </c>
    </row>
    <row r="2047" spans="2:4">
      <c r="B2047" s="33" t="e">
        <f t="shared" si="34"/>
        <v>#N/A</v>
      </c>
      <c r="D2047" s="6" t="e">
        <v>#N/A</v>
      </c>
    </row>
    <row r="2048" spans="2:4">
      <c r="B2048" s="33" t="e">
        <f t="shared" si="34"/>
        <v>#N/A</v>
      </c>
      <c r="D2048" s="6" t="e">
        <v>#N/A</v>
      </c>
    </row>
    <row r="2049" spans="2:4">
      <c r="B2049" s="33" t="e">
        <f t="shared" si="34"/>
        <v>#N/A</v>
      </c>
      <c r="D2049" s="6" t="e">
        <v>#N/A</v>
      </c>
    </row>
    <row r="2050" spans="2:4">
      <c r="B2050" s="33" t="e">
        <f t="shared" si="34"/>
        <v>#N/A</v>
      </c>
      <c r="D2050" s="6" t="e">
        <v>#N/A</v>
      </c>
    </row>
    <row r="2051" spans="2:4">
      <c r="B2051" s="33" t="e">
        <f t="shared" si="34"/>
        <v>#N/A</v>
      </c>
      <c r="D2051" s="6" t="e">
        <v>#N/A</v>
      </c>
    </row>
    <row r="2052" spans="2:4">
      <c r="B2052" s="33" t="e">
        <f t="shared" si="34"/>
        <v>#N/A</v>
      </c>
      <c r="D2052" s="6" t="e">
        <v>#N/A</v>
      </c>
    </row>
    <row r="2053" spans="2:4">
      <c r="B2053" s="33" t="e">
        <f t="shared" si="34"/>
        <v>#N/A</v>
      </c>
      <c r="D2053" s="6" t="e">
        <v>#N/A</v>
      </c>
    </row>
    <row r="2054" spans="2:4">
      <c r="B2054" s="33" t="e">
        <f t="shared" si="34"/>
        <v>#N/A</v>
      </c>
      <c r="D2054" s="6" t="e">
        <v>#N/A</v>
      </c>
    </row>
    <row r="2055" spans="2:4">
      <c r="B2055" s="33" t="e">
        <f t="shared" si="34"/>
        <v>#N/A</v>
      </c>
      <c r="D2055" s="6" t="e">
        <v>#N/A</v>
      </c>
    </row>
    <row r="2056" spans="2:4">
      <c r="B2056" s="33" t="e">
        <f t="shared" si="34"/>
        <v>#N/A</v>
      </c>
      <c r="D2056" s="6" t="e">
        <v>#N/A</v>
      </c>
    </row>
    <row r="2057" spans="2:4">
      <c r="B2057" s="33" t="e">
        <f t="shared" si="34"/>
        <v>#N/A</v>
      </c>
      <c r="D2057" s="6" t="e">
        <v>#N/A</v>
      </c>
    </row>
    <row r="2058" spans="2:4">
      <c r="B2058" s="33" t="e">
        <f t="shared" si="34"/>
        <v>#N/A</v>
      </c>
      <c r="D2058" s="6" t="e">
        <v>#N/A</v>
      </c>
    </row>
    <row r="2059" spans="2:4">
      <c r="B2059" s="33" t="e">
        <f t="shared" si="34"/>
        <v>#N/A</v>
      </c>
      <c r="D2059" s="6" t="e">
        <v>#N/A</v>
      </c>
    </row>
    <row r="2060" spans="2:4">
      <c r="B2060" s="33" t="e">
        <f t="shared" si="34"/>
        <v>#N/A</v>
      </c>
      <c r="D2060" s="6" t="e">
        <v>#N/A</v>
      </c>
    </row>
    <row r="2061" spans="2:4">
      <c r="B2061" s="33" t="e">
        <f t="shared" ref="B2061:B2124" si="35">VLOOKUP(C2061,C:Z,$B$1,FALSE)</f>
        <v>#N/A</v>
      </c>
      <c r="D2061" s="6" t="e">
        <v>#N/A</v>
      </c>
    </row>
    <row r="2062" spans="2:4">
      <c r="B2062" s="33" t="e">
        <f t="shared" si="35"/>
        <v>#N/A</v>
      </c>
      <c r="D2062" s="6" t="e">
        <v>#N/A</v>
      </c>
    </row>
    <row r="2063" spans="2:4">
      <c r="B2063" s="33" t="e">
        <f t="shared" si="35"/>
        <v>#N/A</v>
      </c>
      <c r="D2063" s="6" t="e">
        <v>#N/A</v>
      </c>
    </row>
    <row r="2064" spans="2:4">
      <c r="B2064" s="33" t="e">
        <f t="shared" si="35"/>
        <v>#N/A</v>
      </c>
      <c r="D2064" s="6" t="e">
        <v>#N/A</v>
      </c>
    </row>
    <row r="2065" spans="2:4">
      <c r="B2065" s="33" t="e">
        <f t="shared" si="35"/>
        <v>#N/A</v>
      </c>
      <c r="D2065" s="6" t="e">
        <v>#N/A</v>
      </c>
    </row>
    <row r="2066" spans="2:4">
      <c r="B2066" s="33" t="e">
        <f t="shared" si="35"/>
        <v>#N/A</v>
      </c>
      <c r="D2066" s="6" t="e">
        <v>#N/A</v>
      </c>
    </row>
    <row r="2067" spans="2:4">
      <c r="B2067" s="33" t="e">
        <f t="shared" si="35"/>
        <v>#N/A</v>
      </c>
      <c r="D2067" s="6" t="e">
        <v>#N/A</v>
      </c>
    </row>
    <row r="2068" spans="2:4">
      <c r="B2068" s="33" t="e">
        <f t="shared" si="35"/>
        <v>#N/A</v>
      </c>
      <c r="D2068" s="6" t="e">
        <v>#N/A</v>
      </c>
    </row>
    <row r="2069" spans="2:4">
      <c r="B2069" s="33" t="e">
        <f t="shared" si="35"/>
        <v>#N/A</v>
      </c>
      <c r="D2069" s="6" t="e">
        <v>#N/A</v>
      </c>
    </row>
    <row r="2070" spans="2:4">
      <c r="B2070" s="33" t="e">
        <f t="shared" si="35"/>
        <v>#N/A</v>
      </c>
      <c r="D2070" s="6" t="e">
        <v>#N/A</v>
      </c>
    </row>
    <row r="2071" spans="2:4">
      <c r="B2071" s="33" t="e">
        <f t="shared" si="35"/>
        <v>#N/A</v>
      </c>
      <c r="D2071" s="6" t="e">
        <v>#N/A</v>
      </c>
    </row>
    <row r="2072" spans="2:4">
      <c r="B2072" s="33" t="e">
        <f t="shared" si="35"/>
        <v>#N/A</v>
      </c>
      <c r="D2072" s="6" t="e">
        <v>#N/A</v>
      </c>
    </row>
    <row r="2073" spans="2:4">
      <c r="B2073" s="33" t="e">
        <f t="shared" si="35"/>
        <v>#N/A</v>
      </c>
      <c r="D2073" s="6" t="e">
        <v>#N/A</v>
      </c>
    </row>
    <row r="2074" spans="2:4">
      <c r="B2074" s="33" t="e">
        <f t="shared" si="35"/>
        <v>#N/A</v>
      </c>
      <c r="D2074" s="6" t="e">
        <v>#N/A</v>
      </c>
    </row>
    <row r="2075" spans="2:4">
      <c r="B2075" s="33" t="e">
        <f t="shared" si="35"/>
        <v>#N/A</v>
      </c>
      <c r="D2075" s="6" t="e">
        <v>#N/A</v>
      </c>
    </row>
    <row r="2076" spans="2:4">
      <c r="B2076" s="33" t="e">
        <f t="shared" si="35"/>
        <v>#N/A</v>
      </c>
      <c r="D2076" s="6" t="e">
        <v>#N/A</v>
      </c>
    </row>
    <row r="2077" spans="2:4">
      <c r="B2077" s="33" t="e">
        <f t="shared" si="35"/>
        <v>#N/A</v>
      </c>
      <c r="D2077" s="6" t="e">
        <v>#N/A</v>
      </c>
    </row>
    <row r="2078" spans="2:4">
      <c r="B2078" s="33" t="e">
        <f t="shared" si="35"/>
        <v>#N/A</v>
      </c>
      <c r="D2078" s="6" t="e">
        <v>#N/A</v>
      </c>
    </row>
    <row r="2079" spans="2:4">
      <c r="B2079" s="33" t="e">
        <f t="shared" si="35"/>
        <v>#N/A</v>
      </c>
      <c r="D2079" s="6" t="e">
        <v>#N/A</v>
      </c>
    </row>
    <row r="2080" spans="2:4">
      <c r="B2080" s="33" t="e">
        <f t="shared" si="35"/>
        <v>#N/A</v>
      </c>
      <c r="D2080" s="6" t="e">
        <v>#N/A</v>
      </c>
    </row>
    <row r="2081" spans="2:4">
      <c r="B2081" s="33" t="e">
        <f t="shared" si="35"/>
        <v>#N/A</v>
      </c>
      <c r="D2081" s="6" t="e">
        <v>#N/A</v>
      </c>
    </row>
    <row r="2082" spans="2:4">
      <c r="B2082" s="33" t="e">
        <f t="shared" si="35"/>
        <v>#N/A</v>
      </c>
      <c r="D2082" s="6" t="e">
        <v>#N/A</v>
      </c>
    </row>
    <row r="2083" spans="2:4">
      <c r="B2083" s="33" t="e">
        <f t="shared" si="35"/>
        <v>#N/A</v>
      </c>
      <c r="D2083" s="6" t="e">
        <v>#N/A</v>
      </c>
    </row>
    <row r="2084" spans="2:4">
      <c r="B2084" s="33" t="e">
        <f t="shared" si="35"/>
        <v>#N/A</v>
      </c>
      <c r="D2084" s="6" t="e">
        <v>#N/A</v>
      </c>
    </row>
    <row r="2085" spans="2:4">
      <c r="B2085" s="33" t="e">
        <f t="shared" si="35"/>
        <v>#N/A</v>
      </c>
      <c r="D2085" s="6" t="e">
        <v>#N/A</v>
      </c>
    </row>
    <row r="2086" spans="2:4">
      <c r="B2086" s="33" t="e">
        <f t="shared" si="35"/>
        <v>#N/A</v>
      </c>
      <c r="D2086" s="6" t="e">
        <v>#N/A</v>
      </c>
    </row>
    <row r="2087" spans="2:4">
      <c r="B2087" s="33" t="e">
        <f t="shared" si="35"/>
        <v>#N/A</v>
      </c>
      <c r="D2087" s="6" t="e">
        <v>#N/A</v>
      </c>
    </row>
    <row r="2088" spans="2:4">
      <c r="B2088" s="33" t="e">
        <f t="shared" si="35"/>
        <v>#N/A</v>
      </c>
      <c r="D2088" s="6" t="e">
        <v>#N/A</v>
      </c>
    </row>
    <row r="2089" spans="2:4">
      <c r="B2089" s="33" t="e">
        <f t="shared" si="35"/>
        <v>#N/A</v>
      </c>
      <c r="D2089" s="6" t="e">
        <v>#N/A</v>
      </c>
    </row>
    <row r="2090" spans="2:4">
      <c r="B2090" s="33" t="e">
        <f t="shared" si="35"/>
        <v>#N/A</v>
      </c>
      <c r="D2090" s="6" t="e">
        <v>#N/A</v>
      </c>
    </row>
    <row r="2091" spans="2:4">
      <c r="B2091" s="33" t="e">
        <f t="shared" si="35"/>
        <v>#N/A</v>
      </c>
      <c r="D2091" s="6" t="e">
        <v>#N/A</v>
      </c>
    </row>
    <row r="2092" spans="2:4">
      <c r="B2092" s="33" t="e">
        <f t="shared" si="35"/>
        <v>#N/A</v>
      </c>
      <c r="D2092" s="6" t="e">
        <v>#N/A</v>
      </c>
    </row>
    <row r="2093" spans="2:4">
      <c r="B2093" s="33" t="e">
        <f t="shared" si="35"/>
        <v>#N/A</v>
      </c>
      <c r="D2093" s="6" t="e">
        <v>#N/A</v>
      </c>
    </row>
    <row r="2094" spans="2:4">
      <c r="B2094" s="33" t="e">
        <f t="shared" si="35"/>
        <v>#N/A</v>
      </c>
      <c r="D2094" s="6" t="e">
        <v>#N/A</v>
      </c>
    </row>
    <row r="2095" spans="2:4">
      <c r="B2095" s="33" t="e">
        <f t="shared" si="35"/>
        <v>#N/A</v>
      </c>
      <c r="D2095" s="6" t="e">
        <v>#N/A</v>
      </c>
    </row>
    <row r="2096" spans="2:4">
      <c r="B2096" s="33" t="e">
        <f t="shared" si="35"/>
        <v>#N/A</v>
      </c>
      <c r="D2096" s="6" t="e">
        <v>#N/A</v>
      </c>
    </row>
    <row r="2097" spans="2:4">
      <c r="B2097" s="33" t="e">
        <f t="shared" si="35"/>
        <v>#N/A</v>
      </c>
      <c r="D2097" s="6" t="e">
        <v>#N/A</v>
      </c>
    </row>
    <row r="2098" spans="2:4">
      <c r="B2098" s="33" t="e">
        <f t="shared" si="35"/>
        <v>#N/A</v>
      </c>
      <c r="D2098" s="6" t="e">
        <v>#N/A</v>
      </c>
    </row>
    <row r="2099" spans="2:4">
      <c r="B2099" s="33" t="e">
        <f t="shared" si="35"/>
        <v>#N/A</v>
      </c>
      <c r="D2099" s="6" t="e">
        <v>#N/A</v>
      </c>
    </row>
    <row r="2100" spans="2:4">
      <c r="B2100" s="33" t="e">
        <f t="shared" si="35"/>
        <v>#N/A</v>
      </c>
      <c r="D2100" s="6" t="e">
        <v>#N/A</v>
      </c>
    </row>
    <row r="2101" spans="2:4">
      <c r="B2101" s="33" t="e">
        <f t="shared" si="35"/>
        <v>#N/A</v>
      </c>
      <c r="D2101" s="6" t="e">
        <v>#N/A</v>
      </c>
    </row>
    <row r="2102" spans="2:4">
      <c r="B2102" s="33" t="e">
        <f t="shared" si="35"/>
        <v>#N/A</v>
      </c>
      <c r="D2102" s="6" t="e">
        <v>#N/A</v>
      </c>
    </row>
    <row r="2103" spans="2:4">
      <c r="B2103" s="33" t="e">
        <f t="shared" si="35"/>
        <v>#N/A</v>
      </c>
      <c r="D2103" s="6" t="e">
        <v>#N/A</v>
      </c>
    </row>
    <row r="2104" spans="2:4">
      <c r="B2104" s="33" t="e">
        <f t="shared" si="35"/>
        <v>#N/A</v>
      </c>
      <c r="D2104" s="6" t="e">
        <v>#N/A</v>
      </c>
    </row>
    <row r="2105" spans="2:4">
      <c r="B2105" s="33" t="e">
        <f t="shared" si="35"/>
        <v>#N/A</v>
      </c>
      <c r="D2105" s="6" t="e">
        <v>#N/A</v>
      </c>
    </row>
    <row r="2106" spans="2:4">
      <c r="B2106" s="33" t="e">
        <f t="shared" si="35"/>
        <v>#N/A</v>
      </c>
      <c r="D2106" s="6" t="e">
        <v>#N/A</v>
      </c>
    </row>
    <row r="2107" spans="2:4">
      <c r="B2107" s="33" t="e">
        <f t="shared" si="35"/>
        <v>#N/A</v>
      </c>
      <c r="D2107" s="6" t="e">
        <v>#N/A</v>
      </c>
    </row>
    <row r="2108" spans="2:4">
      <c r="B2108" s="33" t="e">
        <f t="shared" si="35"/>
        <v>#N/A</v>
      </c>
      <c r="D2108" s="6" t="e">
        <v>#N/A</v>
      </c>
    </row>
    <row r="2109" spans="2:4">
      <c r="B2109" s="33" t="e">
        <f t="shared" si="35"/>
        <v>#N/A</v>
      </c>
      <c r="D2109" s="6" t="e">
        <v>#N/A</v>
      </c>
    </row>
    <row r="2110" spans="2:4">
      <c r="B2110" s="33" t="e">
        <f t="shared" si="35"/>
        <v>#N/A</v>
      </c>
      <c r="D2110" s="6" t="e">
        <v>#N/A</v>
      </c>
    </row>
    <row r="2111" spans="2:4">
      <c r="B2111" s="33" t="e">
        <f t="shared" si="35"/>
        <v>#N/A</v>
      </c>
      <c r="D2111" s="6" t="e">
        <v>#N/A</v>
      </c>
    </row>
    <row r="2112" spans="2:4">
      <c r="B2112" s="33" t="e">
        <f t="shared" si="35"/>
        <v>#N/A</v>
      </c>
      <c r="D2112" s="6" t="e">
        <v>#N/A</v>
      </c>
    </row>
    <row r="2113" spans="2:4">
      <c r="B2113" s="33" t="e">
        <f t="shared" si="35"/>
        <v>#N/A</v>
      </c>
      <c r="D2113" s="6" t="e">
        <v>#N/A</v>
      </c>
    </row>
    <row r="2114" spans="2:4">
      <c r="B2114" s="33" t="e">
        <f t="shared" si="35"/>
        <v>#N/A</v>
      </c>
      <c r="D2114" s="6" t="e">
        <v>#N/A</v>
      </c>
    </row>
    <row r="2115" spans="2:4">
      <c r="B2115" s="33" t="e">
        <f t="shared" si="35"/>
        <v>#N/A</v>
      </c>
      <c r="D2115" s="6" t="e">
        <v>#N/A</v>
      </c>
    </row>
    <row r="2116" spans="2:4">
      <c r="B2116" s="33" t="e">
        <f t="shared" si="35"/>
        <v>#N/A</v>
      </c>
      <c r="D2116" s="6" t="e">
        <v>#N/A</v>
      </c>
    </row>
    <row r="2117" spans="2:4">
      <c r="B2117" s="33" t="e">
        <f t="shared" si="35"/>
        <v>#N/A</v>
      </c>
      <c r="D2117" s="6" t="e">
        <v>#N/A</v>
      </c>
    </row>
    <row r="2118" spans="2:4">
      <c r="B2118" s="33" t="e">
        <f t="shared" si="35"/>
        <v>#N/A</v>
      </c>
      <c r="D2118" s="6" t="e">
        <v>#N/A</v>
      </c>
    </row>
    <row r="2119" spans="2:4">
      <c r="B2119" s="33" t="e">
        <f t="shared" si="35"/>
        <v>#N/A</v>
      </c>
      <c r="D2119" s="6" t="e">
        <v>#N/A</v>
      </c>
    </row>
    <row r="2120" spans="2:4">
      <c r="B2120" s="33" t="e">
        <f t="shared" si="35"/>
        <v>#N/A</v>
      </c>
      <c r="D2120" s="6" t="e">
        <v>#N/A</v>
      </c>
    </row>
    <row r="2121" spans="2:4">
      <c r="B2121" s="33" t="e">
        <f t="shared" si="35"/>
        <v>#N/A</v>
      </c>
      <c r="D2121" s="6" t="e">
        <v>#N/A</v>
      </c>
    </row>
    <row r="2122" spans="2:4">
      <c r="B2122" s="33" t="e">
        <f t="shared" si="35"/>
        <v>#N/A</v>
      </c>
      <c r="D2122" s="6" t="e">
        <v>#N/A</v>
      </c>
    </row>
    <row r="2123" spans="2:4">
      <c r="B2123" s="33" t="e">
        <f t="shared" si="35"/>
        <v>#N/A</v>
      </c>
      <c r="D2123" s="6" t="e">
        <v>#N/A</v>
      </c>
    </row>
    <row r="2124" spans="2:4">
      <c r="B2124" s="33" t="e">
        <f t="shared" si="35"/>
        <v>#N/A</v>
      </c>
      <c r="D2124" s="6" t="e">
        <v>#N/A</v>
      </c>
    </row>
    <row r="2125" spans="2:4">
      <c r="B2125" s="33" t="e">
        <f t="shared" ref="B2125:B2188" si="36">VLOOKUP(C2125,C:Z,$B$1,FALSE)</f>
        <v>#N/A</v>
      </c>
      <c r="D2125" s="6" t="e">
        <v>#N/A</v>
      </c>
    </row>
    <row r="2126" spans="2:4">
      <c r="B2126" s="33" t="e">
        <f t="shared" si="36"/>
        <v>#N/A</v>
      </c>
      <c r="D2126" s="6" t="e">
        <v>#N/A</v>
      </c>
    </row>
    <row r="2127" spans="2:4">
      <c r="B2127" s="33" t="e">
        <f t="shared" si="36"/>
        <v>#N/A</v>
      </c>
      <c r="D2127" s="6" t="e">
        <v>#N/A</v>
      </c>
    </row>
    <row r="2128" spans="2:4">
      <c r="B2128" s="33" t="e">
        <f t="shared" si="36"/>
        <v>#N/A</v>
      </c>
      <c r="D2128" s="6" t="e">
        <v>#N/A</v>
      </c>
    </row>
    <row r="2129" spans="2:4">
      <c r="B2129" s="33" t="e">
        <f t="shared" si="36"/>
        <v>#N/A</v>
      </c>
      <c r="D2129" s="6" t="e">
        <v>#N/A</v>
      </c>
    </row>
    <row r="2130" spans="2:4">
      <c r="B2130" s="33" t="e">
        <f t="shared" si="36"/>
        <v>#N/A</v>
      </c>
      <c r="D2130" s="6" t="e">
        <v>#N/A</v>
      </c>
    </row>
    <row r="2131" spans="2:4">
      <c r="B2131" s="33" t="e">
        <f t="shared" si="36"/>
        <v>#N/A</v>
      </c>
      <c r="D2131" s="6" t="e">
        <v>#N/A</v>
      </c>
    </row>
    <row r="2132" spans="2:4">
      <c r="B2132" s="33" t="e">
        <f t="shared" si="36"/>
        <v>#N/A</v>
      </c>
      <c r="D2132" s="6" t="e">
        <v>#N/A</v>
      </c>
    </row>
    <row r="2133" spans="2:4">
      <c r="B2133" s="33" t="e">
        <f t="shared" si="36"/>
        <v>#N/A</v>
      </c>
      <c r="D2133" s="6" t="e">
        <v>#N/A</v>
      </c>
    </row>
    <row r="2134" spans="2:4">
      <c r="B2134" s="33" t="e">
        <f t="shared" si="36"/>
        <v>#N/A</v>
      </c>
      <c r="D2134" s="6" t="e">
        <v>#N/A</v>
      </c>
    </row>
    <row r="2135" spans="2:4">
      <c r="B2135" s="33" t="e">
        <f t="shared" si="36"/>
        <v>#N/A</v>
      </c>
      <c r="D2135" s="6" t="e">
        <v>#N/A</v>
      </c>
    </row>
    <row r="2136" spans="2:4">
      <c r="B2136" s="33" t="e">
        <f t="shared" si="36"/>
        <v>#N/A</v>
      </c>
      <c r="D2136" s="6" t="e">
        <v>#N/A</v>
      </c>
    </row>
    <row r="2137" spans="2:4">
      <c r="B2137" s="33" t="e">
        <f t="shared" si="36"/>
        <v>#N/A</v>
      </c>
      <c r="D2137" s="6" t="e">
        <v>#N/A</v>
      </c>
    </row>
    <row r="2138" spans="2:4">
      <c r="B2138" s="33" t="e">
        <f t="shared" si="36"/>
        <v>#N/A</v>
      </c>
      <c r="D2138" s="6" t="e">
        <v>#N/A</v>
      </c>
    </row>
    <row r="2139" spans="2:4">
      <c r="B2139" s="33" t="e">
        <f t="shared" si="36"/>
        <v>#N/A</v>
      </c>
      <c r="D2139" s="6" t="e">
        <v>#N/A</v>
      </c>
    </row>
    <row r="2140" spans="2:4">
      <c r="B2140" s="33" t="e">
        <f t="shared" si="36"/>
        <v>#N/A</v>
      </c>
      <c r="D2140" s="6" t="e">
        <v>#N/A</v>
      </c>
    </row>
    <row r="2141" spans="2:4">
      <c r="B2141" s="33" t="e">
        <f t="shared" si="36"/>
        <v>#N/A</v>
      </c>
      <c r="D2141" s="6" t="e">
        <v>#N/A</v>
      </c>
    </row>
    <row r="2142" spans="2:4">
      <c r="B2142" s="33" t="e">
        <f t="shared" si="36"/>
        <v>#N/A</v>
      </c>
      <c r="D2142" s="6" t="e">
        <v>#N/A</v>
      </c>
    </row>
    <row r="2143" spans="2:4">
      <c r="B2143" s="33" t="e">
        <f t="shared" si="36"/>
        <v>#N/A</v>
      </c>
      <c r="D2143" s="6" t="e">
        <v>#N/A</v>
      </c>
    </row>
    <row r="2144" spans="2:4">
      <c r="B2144" s="33" t="e">
        <f t="shared" si="36"/>
        <v>#N/A</v>
      </c>
      <c r="D2144" s="6" t="e">
        <v>#N/A</v>
      </c>
    </row>
    <row r="2145" spans="2:4">
      <c r="B2145" s="33" t="e">
        <f t="shared" si="36"/>
        <v>#N/A</v>
      </c>
      <c r="D2145" s="6" t="e">
        <v>#N/A</v>
      </c>
    </row>
    <row r="2146" spans="2:4">
      <c r="B2146" s="33" t="e">
        <f t="shared" si="36"/>
        <v>#N/A</v>
      </c>
      <c r="D2146" s="6" t="e">
        <v>#N/A</v>
      </c>
    </row>
    <row r="2147" spans="2:4">
      <c r="B2147" s="33" t="e">
        <f t="shared" si="36"/>
        <v>#N/A</v>
      </c>
      <c r="D2147" s="6" t="e">
        <v>#N/A</v>
      </c>
    </row>
    <row r="2148" spans="2:4">
      <c r="B2148" s="33" t="e">
        <f t="shared" si="36"/>
        <v>#N/A</v>
      </c>
      <c r="D2148" s="6" t="e">
        <v>#N/A</v>
      </c>
    </row>
    <row r="2149" spans="2:4">
      <c r="B2149" s="33" t="e">
        <f t="shared" si="36"/>
        <v>#N/A</v>
      </c>
      <c r="D2149" s="6" t="e">
        <v>#N/A</v>
      </c>
    </row>
    <row r="2150" spans="2:4">
      <c r="B2150" s="33" t="e">
        <f t="shared" si="36"/>
        <v>#N/A</v>
      </c>
      <c r="D2150" s="6" t="e">
        <v>#N/A</v>
      </c>
    </row>
    <row r="2151" spans="2:4">
      <c r="B2151" s="33" t="e">
        <f t="shared" si="36"/>
        <v>#N/A</v>
      </c>
      <c r="D2151" s="6" t="e">
        <v>#N/A</v>
      </c>
    </row>
    <row r="2152" spans="2:4">
      <c r="B2152" s="33" t="e">
        <f t="shared" si="36"/>
        <v>#N/A</v>
      </c>
      <c r="D2152" s="6" t="e">
        <v>#N/A</v>
      </c>
    </row>
    <row r="2153" spans="2:4">
      <c r="B2153" s="33" t="e">
        <f t="shared" si="36"/>
        <v>#N/A</v>
      </c>
      <c r="D2153" s="6" t="e">
        <v>#N/A</v>
      </c>
    </row>
    <row r="2154" spans="2:4">
      <c r="B2154" s="33" t="e">
        <f t="shared" si="36"/>
        <v>#N/A</v>
      </c>
      <c r="D2154" s="6" t="e">
        <v>#N/A</v>
      </c>
    </row>
    <row r="2155" spans="2:4">
      <c r="B2155" s="33" t="e">
        <f t="shared" si="36"/>
        <v>#N/A</v>
      </c>
      <c r="D2155" s="6" t="e">
        <v>#N/A</v>
      </c>
    </row>
    <row r="2156" spans="2:4">
      <c r="B2156" s="33" t="e">
        <f t="shared" si="36"/>
        <v>#N/A</v>
      </c>
      <c r="D2156" s="6" t="e">
        <v>#N/A</v>
      </c>
    </row>
    <row r="2157" spans="2:4">
      <c r="B2157" s="33" t="e">
        <f t="shared" si="36"/>
        <v>#N/A</v>
      </c>
      <c r="D2157" s="6" t="e">
        <v>#N/A</v>
      </c>
    </row>
    <row r="2158" spans="2:4">
      <c r="B2158" s="33" t="e">
        <f t="shared" si="36"/>
        <v>#N/A</v>
      </c>
      <c r="D2158" s="6" t="e">
        <v>#N/A</v>
      </c>
    </row>
    <row r="2159" spans="2:4">
      <c r="B2159" s="33" t="e">
        <f t="shared" si="36"/>
        <v>#N/A</v>
      </c>
      <c r="D2159" s="6" t="e">
        <v>#N/A</v>
      </c>
    </row>
    <row r="2160" spans="2:4">
      <c r="B2160" s="33" t="e">
        <f t="shared" si="36"/>
        <v>#N/A</v>
      </c>
      <c r="D2160" s="6" t="e">
        <v>#N/A</v>
      </c>
    </row>
    <row r="2161" spans="2:4">
      <c r="B2161" s="33" t="e">
        <f t="shared" si="36"/>
        <v>#N/A</v>
      </c>
      <c r="D2161" s="6" t="e">
        <v>#N/A</v>
      </c>
    </row>
    <row r="2162" spans="2:4">
      <c r="B2162" s="33" t="e">
        <f t="shared" si="36"/>
        <v>#N/A</v>
      </c>
      <c r="D2162" s="6" t="e">
        <v>#N/A</v>
      </c>
    </row>
    <row r="2163" spans="2:4">
      <c r="B2163" s="33" t="e">
        <f t="shared" si="36"/>
        <v>#N/A</v>
      </c>
      <c r="D2163" s="6" t="e">
        <v>#N/A</v>
      </c>
    </row>
    <row r="2164" spans="2:4">
      <c r="B2164" s="33" t="e">
        <f t="shared" si="36"/>
        <v>#N/A</v>
      </c>
      <c r="D2164" s="6" t="e">
        <v>#N/A</v>
      </c>
    </row>
    <row r="2165" spans="2:4">
      <c r="B2165" s="33" t="e">
        <f t="shared" si="36"/>
        <v>#N/A</v>
      </c>
      <c r="D2165" s="6" t="e">
        <v>#N/A</v>
      </c>
    </row>
    <row r="2166" spans="2:4">
      <c r="B2166" s="33" t="e">
        <f t="shared" si="36"/>
        <v>#N/A</v>
      </c>
      <c r="D2166" s="6" t="e">
        <v>#N/A</v>
      </c>
    </row>
    <row r="2167" spans="2:4">
      <c r="B2167" s="33" t="e">
        <f t="shared" si="36"/>
        <v>#N/A</v>
      </c>
      <c r="D2167" s="6" t="e">
        <v>#N/A</v>
      </c>
    </row>
    <row r="2168" spans="2:4">
      <c r="B2168" s="33" t="e">
        <f t="shared" si="36"/>
        <v>#N/A</v>
      </c>
      <c r="D2168" s="6" t="e">
        <v>#N/A</v>
      </c>
    </row>
    <row r="2169" spans="2:4">
      <c r="B2169" s="33" t="e">
        <f t="shared" si="36"/>
        <v>#N/A</v>
      </c>
      <c r="D2169" s="6" t="e">
        <v>#N/A</v>
      </c>
    </row>
    <row r="2170" spans="2:4">
      <c r="B2170" s="33" t="e">
        <f t="shared" si="36"/>
        <v>#N/A</v>
      </c>
      <c r="D2170" s="6" t="e">
        <v>#N/A</v>
      </c>
    </row>
    <row r="2171" spans="2:4">
      <c r="B2171" s="33" t="e">
        <f t="shared" si="36"/>
        <v>#N/A</v>
      </c>
      <c r="D2171" s="6" t="e">
        <v>#N/A</v>
      </c>
    </row>
    <row r="2172" spans="2:4">
      <c r="B2172" s="33" t="e">
        <f t="shared" si="36"/>
        <v>#N/A</v>
      </c>
      <c r="D2172" s="6" t="e">
        <v>#N/A</v>
      </c>
    </row>
    <row r="2173" spans="2:4">
      <c r="B2173" s="33" t="e">
        <f t="shared" si="36"/>
        <v>#N/A</v>
      </c>
      <c r="D2173" s="6" t="e">
        <v>#N/A</v>
      </c>
    </row>
    <row r="2174" spans="2:4">
      <c r="B2174" s="33" t="e">
        <f t="shared" si="36"/>
        <v>#N/A</v>
      </c>
      <c r="D2174" s="6" t="e">
        <v>#N/A</v>
      </c>
    </row>
    <row r="2175" spans="2:4">
      <c r="B2175" s="33" t="e">
        <f t="shared" si="36"/>
        <v>#N/A</v>
      </c>
      <c r="D2175" s="6" t="e">
        <v>#N/A</v>
      </c>
    </row>
    <row r="2176" spans="2:4">
      <c r="B2176" s="33" t="e">
        <f t="shared" si="36"/>
        <v>#N/A</v>
      </c>
      <c r="D2176" s="6" t="e">
        <v>#N/A</v>
      </c>
    </row>
    <row r="2177" spans="2:4">
      <c r="B2177" s="33" t="e">
        <f t="shared" si="36"/>
        <v>#N/A</v>
      </c>
      <c r="D2177" s="6" t="e">
        <v>#N/A</v>
      </c>
    </row>
    <row r="2178" spans="2:4">
      <c r="B2178" s="33" t="e">
        <f t="shared" si="36"/>
        <v>#N/A</v>
      </c>
      <c r="D2178" s="6" t="e">
        <v>#N/A</v>
      </c>
    </row>
    <row r="2179" spans="2:4">
      <c r="B2179" s="33" t="e">
        <f t="shared" si="36"/>
        <v>#N/A</v>
      </c>
      <c r="D2179" s="6" t="e">
        <v>#N/A</v>
      </c>
    </row>
    <row r="2180" spans="2:4">
      <c r="B2180" s="33" t="e">
        <f t="shared" si="36"/>
        <v>#N/A</v>
      </c>
      <c r="D2180" s="6" t="e">
        <v>#N/A</v>
      </c>
    </row>
    <row r="2181" spans="2:4">
      <c r="B2181" s="33" t="e">
        <f t="shared" si="36"/>
        <v>#N/A</v>
      </c>
      <c r="D2181" s="6" t="e">
        <v>#N/A</v>
      </c>
    </row>
    <row r="2182" spans="2:4">
      <c r="B2182" s="33" t="e">
        <f t="shared" si="36"/>
        <v>#N/A</v>
      </c>
      <c r="D2182" s="6" t="e">
        <v>#N/A</v>
      </c>
    </row>
    <row r="2183" spans="2:4">
      <c r="B2183" s="33" t="e">
        <f t="shared" si="36"/>
        <v>#N/A</v>
      </c>
      <c r="D2183" s="6" t="e">
        <v>#N/A</v>
      </c>
    </row>
    <row r="2184" spans="2:4">
      <c r="B2184" s="33" t="e">
        <f t="shared" si="36"/>
        <v>#N/A</v>
      </c>
      <c r="D2184" s="6" t="e">
        <v>#N/A</v>
      </c>
    </row>
    <row r="2185" spans="2:4">
      <c r="B2185" s="33" t="e">
        <f t="shared" si="36"/>
        <v>#N/A</v>
      </c>
      <c r="D2185" s="6" t="e">
        <v>#N/A</v>
      </c>
    </row>
    <row r="2186" spans="2:4">
      <c r="B2186" s="33" t="e">
        <f t="shared" si="36"/>
        <v>#N/A</v>
      </c>
      <c r="D2186" s="6" t="e">
        <v>#N/A</v>
      </c>
    </row>
    <row r="2187" spans="2:4">
      <c r="B2187" s="33" t="e">
        <f t="shared" si="36"/>
        <v>#N/A</v>
      </c>
      <c r="D2187" s="6" t="e">
        <v>#N/A</v>
      </c>
    </row>
    <row r="2188" spans="2:4">
      <c r="B2188" s="33" t="e">
        <f t="shared" si="36"/>
        <v>#N/A</v>
      </c>
      <c r="D2188" s="6" t="e">
        <v>#N/A</v>
      </c>
    </row>
    <row r="2189" spans="2:4">
      <c r="B2189" s="33" t="e">
        <f t="shared" ref="B2189:B2252" si="37">VLOOKUP(C2189,C:Z,$B$1,FALSE)</f>
        <v>#N/A</v>
      </c>
      <c r="D2189" s="6" t="e">
        <v>#N/A</v>
      </c>
    </row>
    <row r="2190" spans="2:4">
      <c r="B2190" s="33" t="e">
        <f t="shared" si="37"/>
        <v>#N/A</v>
      </c>
      <c r="D2190" s="6" t="e">
        <v>#N/A</v>
      </c>
    </row>
    <row r="2191" spans="2:4">
      <c r="B2191" s="33" t="e">
        <f t="shared" si="37"/>
        <v>#N/A</v>
      </c>
      <c r="D2191" s="6" t="e">
        <v>#N/A</v>
      </c>
    </row>
    <row r="2192" spans="2:4">
      <c r="B2192" s="33" t="e">
        <f t="shared" si="37"/>
        <v>#N/A</v>
      </c>
      <c r="D2192" s="6" t="e">
        <v>#N/A</v>
      </c>
    </row>
    <row r="2193" spans="2:4">
      <c r="B2193" s="33" t="e">
        <f t="shared" si="37"/>
        <v>#N/A</v>
      </c>
      <c r="D2193" s="6" t="e">
        <v>#N/A</v>
      </c>
    </row>
    <row r="2194" spans="2:4">
      <c r="B2194" s="33" t="e">
        <f t="shared" si="37"/>
        <v>#N/A</v>
      </c>
      <c r="D2194" s="6" t="e">
        <v>#N/A</v>
      </c>
    </row>
    <row r="2195" spans="2:4">
      <c r="B2195" s="33" t="e">
        <f t="shared" si="37"/>
        <v>#N/A</v>
      </c>
      <c r="D2195" s="6" t="e">
        <v>#N/A</v>
      </c>
    </row>
    <row r="2196" spans="2:4">
      <c r="B2196" s="33" t="e">
        <f t="shared" si="37"/>
        <v>#N/A</v>
      </c>
      <c r="D2196" s="6" t="e">
        <v>#N/A</v>
      </c>
    </row>
    <row r="2197" spans="2:4">
      <c r="B2197" s="33" t="e">
        <f t="shared" si="37"/>
        <v>#N/A</v>
      </c>
      <c r="D2197" s="6" t="e">
        <v>#N/A</v>
      </c>
    </row>
    <row r="2198" spans="2:4">
      <c r="B2198" s="33" t="e">
        <f t="shared" si="37"/>
        <v>#N/A</v>
      </c>
      <c r="D2198" s="6" t="e">
        <v>#N/A</v>
      </c>
    </row>
    <row r="2199" spans="2:4">
      <c r="B2199" s="33" t="e">
        <f t="shared" si="37"/>
        <v>#N/A</v>
      </c>
      <c r="D2199" s="6" t="e">
        <v>#N/A</v>
      </c>
    </row>
    <row r="2200" spans="2:4">
      <c r="B2200" s="33" t="e">
        <f t="shared" si="37"/>
        <v>#N/A</v>
      </c>
      <c r="D2200" s="6" t="e">
        <v>#N/A</v>
      </c>
    </row>
    <row r="2201" spans="2:4">
      <c r="B2201" s="33" t="e">
        <f t="shared" si="37"/>
        <v>#N/A</v>
      </c>
      <c r="D2201" s="6" t="e">
        <v>#N/A</v>
      </c>
    </row>
    <row r="2202" spans="2:4">
      <c r="B2202" s="33" t="e">
        <f t="shared" si="37"/>
        <v>#N/A</v>
      </c>
      <c r="D2202" s="6" t="e">
        <v>#N/A</v>
      </c>
    </row>
    <row r="2203" spans="2:4">
      <c r="B2203" s="33" t="e">
        <f t="shared" si="37"/>
        <v>#N/A</v>
      </c>
      <c r="D2203" s="6" t="e">
        <v>#N/A</v>
      </c>
    </row>
    <row r="2204" spans="2:4">
      <c r="B2204" s="33" t="e">
        <f t="shared" si="37"/>
        <v>#N/A</v>
      </c>
      <c r="D2204" s="6" t="e">
        <v>#N/A</v>
      </c>
    </row>
    <row r="2205" spans="2:4">
      <c r="B2205" s="33" t="e">
        <f t="shared" si="37"/>
        <v>#N/A</v>
      </c>
      <c r="D2205" s="6" t="e">
        <v>#N/A</v>
      </c>
    </row>
    <row r="2206" spans="2:4">
      <c r="B2206" s="33" t="e">
        <f t="shared" si="37"/>
        <v>#N/A</v>
      </c>
      <c r="D2206" s="6" t="e">
        <v>#N/A</v>
      </c>
    </row>
    <row r="2207" spans="2:4">
      <c r="B2207" s="33" t="e">
        <f t="shared" si="37"/>
        <v>#N/A</v>
      </c>
      <c r="D2207" s="6" t="e">
        <v>#N/A</v>
      </c>
    </row>
    <row r="2208" spans="2:4">
      <c r="B2208" s="33" t="e">
        <f t="shared" si="37"/>
        <v>#N/A</v>
      </c>
      <c r="D2208" s="6" t="e">
        <v>#N/A</v>
      </c>
    </row>
    <row r="2209" spans="2:4">
      <c r="B2209" s="33" t="e">
        <f t="shared" si="37"/>
        <v>#N/A</v>
      </c>
      <c r="D2209" s="6" t="e">
        <v>#N/A</v>
      </c>
    </row>
    <row r="2210" spans="2:4">
      <c r="B2210" s="33" t="e">
        <f t="shared" si="37"/>
        <v>#N/A</v>
      </c>
      <c r="D2210" s="6" t="e">
        <v>#N/A</v>
      </c>
    </row>
    <row r="2211" spans="2:4">
      <c r="B2211" s="33" t="e">
        <f t="shared" si="37"/>
        <v>#N/A</v>
      </c>
      <c r="D2211" s="6" t="e">
        <v>#N/A</v>
      </c>
    </row>
    <row r="2212" spans="2:4">
      <c r="B2212" s="33" t="e">
        <f t="shared" si="37"/>
        <v>#N/A</v>
      </c>
      <c r="D2212" s="6" t="e">
        <v>#N/A</v>
      </c>
    </row>
    <row r="2213" spans="2:4">
      <c r="B2213" s="33" t="e">
        <f t="shared" si="37"/>
        <v>#N/A</v>
      </c>
      <c r="D2213" s="6" t="e">
        <v>#N/A</v>
      </c>
    </row>
    <row r="2214" spans="2:4">
      <c r="B2214" s="33" t="e">
        <f t="shared" si="37"/>
        <v>#N/A</v>
      </c>
      <c r="D2214" s="6" t="e">
        <v>#N/A</v>
      </c>
    </row>
    <row r="2215" spans="2:4">
      <c r="B2215" s="33" t="e">
        <f t="shared" si="37"/>
        <v>#N/A</v>
      </c>
      <c r="D2215" s="6" t="e">
        <v>#N/A</v>
      </c>
    </row>
    <row r="2216" spans="2:4">
      <c r="B2216" s="33" t="e">
        <f t="shared" si="37"/>
        <v>#N/A</v>
      </c>
      <c r="D2216" s="6" t="e">
        <v>#N/A</v>
      </c>
    </row>
    <row r="2217" spans="2:4">
      <c r="B2217" s="33" t="e">
        <f t="shared" si="37"/>
        <v>#N/A</v>
      </c>
      <c r="D2217" s="6" t="e">
        <v>#N/A</v>
      </c>
    </row>
    <row r="2218" spans="2:4">
      <c r="B2218" s="33" t="e">
        <f t="shared" si="37"/>
        <v>#N/A</v>
      </c>
      <c r="D2218" s="6" t="e">
        <v>#N/A</v>
      </c>
    </row>
    <row r="2219" spans="2:4">
      <c r="B2219" s="33" t="e">
        <f t="shared" si="37"/>
        <v>#N/A</v>
      </c>
      <c r="D2219" s="6" t="e">
        <v>#N/A</v>
      </c>
    </row>
    <row r="2220" spans="2:4">
      <c r="B2220" s="33" t="e">
        <f t="shared" si="37"/>
        <v>#N/A</v>
      </c>
      <c r="D2220" s="6" t="e">
        <v>#N/A</v>
      </c>
    </row>
    <row r="2221" spans="2:4">
      <c r="B2221" s="33" t="e">
        <f t="shared" si="37"/>
        <v>#N/A</v>
      </c>
      <c r="D2221" s="6" t="e">
        <v>#N/A</v>
      </c>
    </row>
    <row r="2222" spans="2:4">
      <c r="B2222" s="33" t="e">
        <f t="shared" si="37"/>
        <v>#N/A</v>
      </c>
      <c r="D2222" s="6" t="e">
        <v>#N/A</v>
      </c>
    </row>
    <row r="2223" spans="2:4">
      <c r="B2223" s="33" t="e">
        <f t="shared" si="37"/>
        <v>#N/A</v>
      </c>
      <c r="D2223" s="6" t="e">
        <v>#N/A</v>
      </c>
    </row>
    <row r="2224" spans="2:4">
      <c r="B2224" s="33" t="e">
        <f t="shared" si="37"/>
        <v>#N/A</v>
      </c>
      <c r="D2224" s="6" t="e">
        <v>#N/A</v>
      </c>
    </row>
    <row r="2225" spans="2:4">
      <c r="B2225" s="33" t="e">
        <f t="shared" si="37"/>
        <v>#N/A</v>
      </c>
      <c r="D2225" s="6" t="e">
        <v>#N/A</v>
      </c>
    </row>
    <row r="2226" spans="2:4">
      <c r="B2226" s="33" t="e">
        <f t="shared" si="37"/>
        <v>#N/A</v>
      </c>
      <c r="D2226" s="6" t="e">
        <v>#N/A</v>
      </c>
    </row>
    <row r="2227" spans="2:4">
      <c r="B2227" s="33" t="e">
        <f t="shared" si="37"/>
        <v>#N/A</v>
      </c>
      <c r="D2227" s="6" t="e">
        <v>#N/A</v>
      </c>
    </row>
    <row r="2228" spans="2:4">
      <c r="B2228" s="33" t="e">
        <f t="shared" si="37"/>
        <v>#N/A</v>
      </c>
      <c r="D2228" s="6" t="e">
        <v>#N/A</v>
      </c>
    </row>
    <row r="2229" spans="2:4">
      <c r="B2229" s="33" t="e">
        <f t="shared" si="37"/>
        <v>#N/A</v>
      </c>
      <c r="D2229" s="6" t="e">
        <v>#N/A</v>
      </c>
    </row>
    <row r="2230" spans="2:4">
      <c r="B2230" s="33" t="e">
        <f t="shared" si="37"/>
        <v>#N/A</v>
      </c>
      <c r="D2230" s="6" t="e">
        <v>#N/A</v>
      </c>
    </row>
    <row r="2231" spans="2:4">
      <c r="B2231" s="33" t="e">
        <f t="shared" si="37"/>
        <v>#N/A</v>
      </c>
      <c r="D2231" s="6" t="e">
        <v>#N/A</v>
      </c>
    </row>
    <row r="2232" spans="2:4">
      <c r="B2232" s="33" t="e">
        <f t="shared" si="37"/>
        <v>#N/A</v>
      </c>
      <c r="D2232" s="6" t="e">
        <v>#N/A</v>
      </c>
    </row>
    <row r="2233" spans="2:4">
      <c r="B2233" s="33" t="e">
        <f t="shared" si="37"/>
        <v>#N/A</v>
      </c>
      <c r="D2233" s="6" t="e">
        <v>#N/A</v>
      </c>
    </row>
    <row r="2234" spans="2:4">
      <c r="B2234" s="33" t="e">
        <f t="shared" si="37"/>
        <v>#N/A</v>
      </c>
      <c r="D2234" s="6" t="e">
        <v>#N/A</v>
      </c>
    </row>
    <row r="2235" spans="2:4">
      <c r="B2235" s="33" t="e">
        <f t="shared" si="37"/>
        <v>#N/A</v>
      </c>
      <c r="D2235" s="6" t="e">
        <v>#N/A</v>
      </c>
    </row>
    <row r="2236" spans="2:4">
      <c r="B2236" s="33" t="e">
        <f t="shared" si="37"/>
        <v>#N/A</v>
      </c>
      <c r="D2236" s="6" t="e">
        <v>#N/A</v>
      </c>
    </row>
    <row r="2237" spans="2:4">
      <c r="B2237" s="33" t="e">
        <f t="shared" si="37"/>
        <v>#N/A</v>
      </c>
      <c r="D2237" s="6" t="e">
        <v>#N/A</v>
      </c>
    </row>
    <row r="2238" spans="2:4">
      <c r="B2238" s="33" t="e">
        <f t="shared" si="37"/>
        <v>#N/A</v>
      </c>
      <c r="D2238" s="6" t="e">
        <v>#N/A</v>
      </c>
    </row>
    <row r="2239" spans="2:4">
      <c r="B2239" s="33" t="e">
        <f t="shared" si="37"/>
        <v>#N/A</v>
      </c>
      <c r="D2239" s="6" t="e">
        <v>#N/A</v>
      </c>
    </row>
    <row r="2240" spans="2:4">
      <c r="B2240" s="33" t="e">
        <f t="shared" si="37"/>
        <v>#N/A</v>
      </c>
      <c r="D2240" s="6" t="e">
        <v>#N/A</v>
      </c>
    </row>
    <row r="2241" spans="2:4">
      <c r="B2241" s="33" t="e">
        <f t="shared" si="37"/>
        <v>#N/A</v>
      </c>
      <c r="D2241" s="6" t="e">
        <v>#N/A</v>
      </c>
    </row>
    <row r="2242" spans="2:4">
      <c r="B2242" s="33" t="e">
        <f t="shared" si="37"/>
        <v>#N/A</v>
      </c>
      <c r="D2242" s="6" t="e">
        <v>#N/A</v>
      </c>
    </row>
    <row r="2243" spans="2:4">
      <c r="B2243" s="33" t="e">
        <f t="shared" si="37"/>
        <v>#N/A</v>
      </c>
      <c r="D2243" s="6" t="e">
        <v>#N/A</v>
      </c>
    </row>
    <row r="2244" spans="2:4">
      <c r="B2244" s="33" t="e">
        <f t="shared" si="37"/>
        <v>#N/A</v>
      </c>
      <c r="D2244" s="6" t="e">
        <v>#N/A</v>
      </c>
    </row>
    <row r="2245" spans="2:4">
      <c r="B2245" s="33" t="e">
        <f t="shared" si="37"/>
        <v>#N/A</v>
      </c>
      <c r="D2245" s="6" t="e">
        <v>#N/A</v>
      </c>
    </row>
    <row r="2246" spans="2:4">
      <c r="B2246" s="33" t="e">
        <f t="shared" si="37"/>
        <v>#N/A</v>
      </c>
      <c r="D2246" s="6" t="e">
        <v>#N/A</v>
      </c>
    </row>
    <row r="2247" spans="2:4">
      <c r="B2247" s="33" t="e">
        <f t="shared" si="37"/>
        <v>#N/A</v>
      </c>
      <c r="D2247" s="6" t="e">
        <v>#N/A</v>
      </c>
    </row>
    <row r="2248" spans="2:4">
      <c r="B2248" s="33" t="e">
        <f t="shared" si="37"/>
        <v>#N/A</v>
      </c>
      <c r="D2248" s="6" t="e">
        <v>#N/A</v>
      </c>
    </row>
    <row r="2249" spans="2:4">
      <c r="B2249" s="33" t="e">
        <f t="shared" si="37"/>
        <v>#N/A</v>
      </c>
      <c r="D2249" s="6" t="e">
        <v>#N/A</v>
      </c>
    </row>
    <row r="2250" spans="2:4">
      <c r="B2250" s="33" t="e">
        <f t="shared" si="37"/>
        <v>#N/A</v>
      </c>
      <c r="D2250" s="6" t="e">
        <v>#N/A</v>
      </c>
    </row>
    <row r="2251" spans="2:4">
      <c r="B2251" s="33" t="e">
        <f t="shared" si="37"/>
        <v>#N/A</v>
      </c>
      <c r="D2251" s="6" t="e">
        <v>#N/A</v>
      </c>
    </row>
    <row r="2252" spans="2:4">
      <c r="B2252" s="33" t="e">
        <f t="shared" si="37"/>
        <v>#N/A</v>
      </c>
      <c r="D2252" s="6" t="e">
        <v>#N/A</v>
      </c>
    </row>
    <row r="2253" spans="2:4">
      <c r="B2253" s="33" t="e">
        <f t="shared" ref="B2253:B2316" si="38">VLOOKUP(C2253,C:Z,$B$1,FALSE)</f>
        <v>#N/A</v>
      </c>
      <c r="D2253" s="6" t="e">
        <v>#N/A</v>
      </c>
    </row>
    <row r="2254" spans="2:4">
      <c r="B2254" s="33" t="e">
        <f t="shared" si="38"/>
        <v>#N/A</v>
      </c>
      <c r="D2254" s="6" t="e">
        <v>#N/A</v>
      </c>
    </row>
    <row r="2255" spans="2:4">
      <c r="B2255" s="33" t="e">
        <f t="shared" si="38"/>
        <v>#N/A</v>
      </c>
      <c r="D2255" s="6" t="e">
        <v>#N/A</v>
      </c>
    </row>
    <row r="2256" spans="2:4">
      <c r="B2256" s="33" t="e">
        <f t="shared" si="38"/>
        <v>#N/A</v>
      </c>
      <c r="D2256" s="6" t="e">
        <v>#N/A</v>
      </c>
    </row>
    <row r="2257" spans="2:4">
      <c r="B2257" s="33" t="e">
        <f t="shared" si="38"/>
        <v>#N/A</v>
      </c>
      <c r="D2257" s="6" t="e">
        <v>#N/A</v>
      </c>
    </row>
    <row r="2258" spans="2:4">
      <c r="B2258" s="33" t="e">
        <f t="shared" si="38"/>
        <v>#N/A</v>
      </c>
      <c r="D2258" s="6" t="e">
        <v>#N/A</v>
      </c>
    </row>
    <row r="2259" spans="2:4">
      <c r="B2259" s="33" t="e">
        <f t="shared" si="38"/>
        <v>#N/A</v>
      </c>
      <c r="D2259" s="6" t="e">
        <v>#N/A</v>
      </c>
    </row>
    <row r="2260" spans="2:4">
      <c r="B2260" s="33" t="e">
        <f t="shared" si="38"/>
        <v>#N/A</v>
      </c>
      <c r="D2260" s="6" t="e">
        <v>#N/A</v>
      </c>
    </row>
    <row r="2261" spans="2:4">
      <c r="B2261" s="33" t="e">
        <f t="shared" si="38"/>
        <v>#N/A</v>
      </c>
      <c r="D2261" s="6" t="e">
        <v>#N/A</v>
      </c>
    </row>
    <row r="2262" spans="2:4">
      <c r="B2262" s="33" t="e">
        <f t="shared" si="38"/>
        <v>#N/A</v>
      </c>
      <c r="D2262" s="6" t="e">
        <v>#N/A</v>
      </c>
    </row>
    <row r="2263" spans="2:4">
      <c r="B2263" s="33" t="e">
        <f t="shared" si="38"/>
        <v>#N/A</v>
      </c>
      <c r="D2263" s="6" t="e">
        <v>#N/A</v>
      </c>
    </row>
    <row r="2264" spans="2:4">
      <c r="B2264" s="33" t="e">
        <f t="shared" si="38"/>
        <v>#N/A</v>
      </c>
      <c r="D2264" s="6" t="e">
        <v>#N/A</v>
      </c>
    </row>
    <row r="2265" spans="2:4">
      <c r="B2265" s="33" t="e">
        <f t="shared" si="38"/>
        <v>#N/A</v>
      </c>
      <c r="D2265" s="6" t="e">
        <v>#N/A</v>
      </c>
    </row>
    <row r="2266" spans="2:4">
      <c r="B2266" s="33" t="e">
        <f t="shared" si="38"/>
        <v>#N/A</v>
      </c>
      <c r="D2266" s="6" t="e">
        <v>#N/A</v>
      </c>
    </row>
    <row r="2267" spans="2:4">
      <c r="B2267" s="33" t="e">
        <f t="shared" si="38"/>
        <v>#N/A</v>
      </c>
      <c r="D2267" s="6" t="e">
        <v>#N/A</v>
      </c>
    </row>
    <row r="2268" spans="2:4">
      <c r="B2268" s="33" t="e">
        <f t="shared" si="38"/>
        <v>#N/A</v>
      </c>
      <c r="D2268" s="6" t="e">
        <v>#N/A</v>
      </c>
    </row>
    <row r="2269" spans="2:4">
      <c r="B2269" s="33" t="e">
        <f t="shared" si="38"/>
        <v>#N/A</v>
      </c>
      <c r="D2269" s="6" t="e">
        <v>#N/A</v>
      </c>
    </row>
    <row r="2270" spans="2:4">
      <c r="B2270" s="33" t="e">
        <f t="shared" si="38"/>
        <v>#N/A</v>
      </c>
      <c r="D2270" s="6" t="e">
        <v>#N/A</v>
      </c>
    </row>
    <row r="2271" spans="2:4">
      <c r="B2271" s="33" t="e">
        <f t="shared" si="38"/>
        <v>#N/A</v>
      </c>
      <c r="D2271" s="6" t="e">
        <v>#N/A</v>
      </c>
    </row>
    <row r="2272" spans="2:4">
      <c r="B2272" s="33" t="e">
        <f t="shared" si="38"/>
        <v>#N/A</v>
      </c>
      <c r="D2272" s="6" t="e">
        <v>#N/A</v>
      </c>
    </row>
    <row r="2273" spans="2:4">
      <c r="B2273" s="33" t="e">
        <f t="shared" si="38"/>
        <v>#N/A</v>
      </c>
      <c r="D2273" s="6" t="e">
        <v>#N/A</v>
      </c>
    </row>
    <row r="2274" spans="2:4">
      <c r="B2274" s="33" t="e">
        <f t="shared" si="38"/>
        <v>#N/A</v>
      </c>
      <c r="D2274" s="6" t="e">
        <v>#N/A</v>
      </c>
    </row>
    <row r="2275" spans="2:4">
      <c r="B2275" s="33" t="e">
        <f t="shared" si="38"/>
        <v>#N/A</v>
      </c>
      <c r="D2275" s="6" t="e">
        <v>#N/A</v>
      </c>
    </row>
    <row r="2276" spans="2:4">
      <c r="B2276" s="33" t="e">
        <f t="shared" si="38"/>
        <v>#N/A</v>
      </c>
      <c r="D2276" s="6" t="e">
        <v>#N/A</v>
      </c>
    </row>
    <row r="2277" spans="2:4">
      <c r="B2277" s="33" t="e">
        <f t="shared" si="38"/>
        <v>#N/A</v>
      </c>
      <c r="D2277" s="6" t="e">
        <v>#N/A</v>
      </c>
    </row>
    <row r="2278" spans="2:4">
      <c r="B2278" s="33" t="e">
        <f t="shared" si="38"/>
        <v>#N/A</v>
      </c>
      <c r="D2278" s="6" t="e">
        <v>#N/A</v>
      </c>
    </row>
    <row r="2279" spans="2:4">
      <c r="B2279" s="33" t="e">
        <f t="shared" si="38"/>
        <v>#N/A</v>
      </c>
      <c r="D2279" s="6" t="e">
        <v>#N/A</v>
      </c>
    </row>
    <row r="2280" spans="2:4">
      <c r="B2280" s="33" t="e">
        <f t="shared" si="38"/>
        <v>#N/A</v>
      </c>
      <c r="D2280" s="6" t="e">
        <v>#N/A</v>
      </c>
    </row>
    <row r="2281" spans="2:4">
      <c r="B2281" s="33" t="e">
        <f t="shared" si="38"/>
        <v>#N/A</v>
      </c>
      <c r="D2281" s="6" t="e">
        <v>#N/A</v>
      </c>
    </row>
    <row r="2282" spans="2:4">
      <c r="B2282" s="33" t="e">
        <f t="shared" si="38"/>
        <v>#N/A</v>
      </c>
      <c r="D2282" s="6" t="e">
        <v>#N/A</v>
      </c>
    </row>
    <row r="2283" spans="2:4">
      <c r="B2283" s="33" t="e">
        <f t="shared" si="38"/>
        <v>#N/A</v>
      </c>
      <c r="D2283" s="6" t="e">
        <v>#N/A</v>
      </c>
    </row>
    <row r="2284" spans="2:4">
      <c r="B2284" s="33" t="e">
        <f t="shared" si="38"/>
        <v>#N/A</v>
      </c>
      <c r="D2284" s="6" t="e">
        <v>#N/A</v>
      </c>
    </row>
    <row r="2285" spans="2:4">
      <c r="B2285" s="33" t="e">
        <f t="shared" si="38"/>
        <v>#N/A</v>
      </c>
      <c r="D2285" s="6" t="e">
        <v>#N/A</v>
      </c>
    </row>
    <row r="2286" spans="2:4">
      <c r="B2286" s="33" t="e">
        <f t="shared" si="38"/>
        <v>#N/A</v>
      </c>
      <c r="D2286" s="6" t="e">
        <v>#N/A</v>
      </c>
    </row>
    <row r="2287" spans="2:4">
      <c r="B2287" s="33" t="e">
        <f t="shared" si="38"/>
        <v>#N/A</v>
      </c>
      <c r="D2287" s="6" t="e">
        <v>#N/A</v>
      </c>
    </row>
    <row r="2288" spans="2:4">
      <c r="B2288" s="33" t="e">
        <f t="shared" si="38"/>
        <v>#N/A</v>
      </c>
      <c r="D2288" s="6" t="e">
        <v>#N/A</v>
      </c>
    </row>
    <row r="2289" spans="2:4">
      <c r="B2289" s="33" t="e">
        <f t="shared" si="38"/>
        <v>#N/A</v>
      </c>
      <c r="D2289" s="6" t="e">
        <v>#N/A</v>
      </c>
    </row>
    <row r="2290" spans="2:4">
      <c r="B2290" s="33" t="e">
        <f t="shared" si="38"/>
        <v>#N/A</v>
      </c>
      <c r="D2290" s="6" t="e">
        <v>#N/A</v>
      </c>
    </row>
    <row r="2291" spans="2:4">
      <c r="B2291" s="33" t="e">
        <f t="shared" si="38"/>
        <v>#N/A</v>
      </c>
      <c r="D2291" s="6" t="e">
        <v>#N/A</v>
      </c>
    </row>
    <row r="2292" spans="2:4">
      <c r="B2292" s="33" t="e">
        <f t="shared" si="38"/>
        <v>#N/A</v>
      </c>
      <c r="D2292" s="6" t="e">
        <v>#N/A</v>
      </c>
    </row>
    <row r="2293" spans="2:4">
      <c r="B2293" s="33" t="e">
        <f t="shared" si="38"/>
        <v>#N/A</v>
      </c>
      <c r="D2293" s="6" t="e">
        <v>#N/A</v>
      </c>
    </row>
    <row r="2294" spans="2:4">
      <c r="B2294" s="33" t="e">
        <f t="shared" si="38"/>
        <v>#N/A</v>
      </c>
      <c r="D2294" s="6" t="e">
        <v>#N/A</v>
      </c>
    </row>
    <row r="2295" spans="2:4">
      <c r="B2295" s="33" t="e">
        <f t="shared" si="38"/>
        <v>#N/A</v>
      </c>
      <c r="D2295" s="6" t="e">
        <v>#N/A</v>
      </c>
    </row>
    <row r="2296" spans="2:4">
      <c r="B2296" s="33" t="e">
        <f t="shared" si="38"/>
        <v>#N/A</v>
      </c>
      <c r="D2296" s="6" t="e">
        <v>#N/A</v>
      </c>
    </row>
    <row r="2297" spans="2:4">
      <c r="B2297" s="33" t="e">
        <f t="shared" si="38"/>
        <v>#N/A</v>
      </c>
      <c r="D2297" s="6" t="e">
        <v>#N/A</v>
      </c>
    </row>
    <row r="2298" spans="2:4">
      <c r="B2298" s="33" t="e">
        <f t="shared" si="38"/>
        <v>#N/A</v>
      </c>
      <c r="D2298" s="6" t="e">
        <v>#N/A</v>
      </c>
    </row>
    <row r="2299" spans="2:4">
      <c r="B2299" s="33" t="e">
        <f t="shared" si="38"/>
        <v>#N/A</v>
      </c>
      <c r="D2299" s="6" t="e">
        <v>#N/A</v>
      </c>
    </row>
    <row r="2300" spans="2:4">
      <c r="B2300" s="33" t="e">
        <f t="shared" si="38"/>
        <v>#N/A</v>
      </c>
      <c r="D2300" s="6" t="e">
        <v>#N/A</v>
      </c>
    </row>
    <row r="2301" spans="2:4">
      <c r="B2301" s="33" t="e">
        <f t="shared" si="38"/>
        <v>#N/A</v>
      </c>
      <c r="D2301" s="6" t="e">
        <v>#N/A</v>
      </c>
    </row>
    <row r="2302" spans="2:4">
      <c r="B2302" s="33" t="e">
        <f t="shared" si="38"/>
        <v>#N/A</v>
      </c>
      <c r="D2302" s="6" t="e">
        <v>#N/A</v>
      </c>
    </row>
    <row r="2303" spans="2:4">
      <c r="B2303" s="33" t="e">
        <f t="shared" si="38"/>
        <v>#N/A</v>
      </c>
      <c r="D2303" s="6" t="e">
        <v>#N/A</v>
      </c>
    </row>
    <row r="2304" spans="2:4">
      <c r="B2304" s="33" t="e">
        <f t="shared" si="38"/>
        <v>#N/A</v>
      </c>
      <c r="D2304" s="6" t="e">
        <v>#N/A</v>
      </c>
    </row>
    <row r="2305" spans="2:4">
      <c r="B2305" s="33" t="e">
        <f t="shared" si="38"/>
        <v>#N/A</v>
      </c>
      <c r="D2305" s="6" t="e">
        <v>#N/A</v>
      </c>
    </row>
    <row r="2306" spans="2:4">
      <c r="B2306" s="33" t="e">
        <f t="shared" si="38"/>
        <v>#N/A</v>
      </c>
      <c r="D2306" s="6" t="e">
        <v>#N/A</v>
      </c>
    </row>
    <row r="2307" spans="2:4">
      <c r="B2307" s="33" t="e">
        <f t="shared" si="38"/>
        <v>#N/A</v>
      </c>
      <c r="D2307" s="6" t="e">
        <v>#N/A</v>
      </c>
    </row>
    <row r="2308" spans="2:4">
      <c r="B2308" s="33" t="e">
        <f t="shared" si="38"/>
        <v>#N/A</v>
      </c>
      <c r="D2308" s="6" t="e">
        <v>#N/A</v>
      </c>
    </row>
    <row r="2309" spans="2:4">
      <c r="B2309" s="33" t="e">
        <f t="shared" si="38"/>
        <v>#N/A</v>
      </c>
      <c r="D2309" s="6" t="e">
        <v>#N/A</v>
      </c>
    </row>
    <row r="2310" spans="2:4">
      <c r="B2310" s="33" t="e">
        <f t="shared" si="38"/>
        <v>#N/A</v>
      </c>
      <c r="D2310" s="6" t="e">
        <v>#N/A</v>
      </c>
    </row>
    <row r="2311" spans="2:4">
      <c r="B2311" s="33" t="e">
        <f t="shared" si="38"/>
        <v>#N/A</v>
      </c>
      <c r="D2311" s="6" t="e">
        <v>#N/A</v>
      </c>
    </row>
    <row r="2312" spans="2:4">
      <c r="B2312" s="33" t="e">
        <f t="shared" si="38"/>
        <v>#N/A</v>
      </c>
      <c r="D2312" s="6" t="e">
        <v>#N/A</v>
      </c>
    </row>
    <row r="2313" spans="2:4">
      <c r="B2313" s="33" t="e">
        <f t="shared" si="38"/>
        <v>#N/A</v>
      </c>
      <c r="D2313" s="6" t="e">
        <v>#N/A</v>
      </c>
    </row>
    <row r="2314" spans="2:4">
      <c r="B2314" s="33" t="e">
        <f t="shared" si="38"/>
        <v>#N/A</v>
      </c>
      <c r="D2314" s="6" t="e">
        <v>#N/A</v>
      </c>
    </row>
    <row r="2315" spans="2:4">
      <c r="B2315" s="33" t="e">
        <f t="shared" si="38"/>
        <v>#N/A</v>
      </c>
      <c r="D2315" s="6" t="e">
        <v>#N/A</v>
      </c>
    </row>
    <row r="2316" spans="2:4">
      <c r="B2316" s="33" t="e">
        <f t="shared" si="38"/>
        <v>#N/A</v>
      </c>
      <c r="D2316" s="6" t="e">
        <v>#N/A</v>
      </c>
    </row>
    <row r="2317" spans="2:4">
      <c r="B2317" s="33" t="e">
        <f t="shared" ref="B2317:B2380" si="39">VLOOKUP(C2317,C:Z,$B$1,FALSE)</f>
        <v>#N/A</v>
      </c>
      <c r="D2317" s="6" t="e">
        <v>#N/A</v>
      </c>
    </row>
    <row r="2318" spans="2:4">
      <c r="B2318" s="33" t="e">
        <f t="shared" si="39"/>
        <v>#N/A</v>
      </c>
      <c r="D2318" s="6" t="e">
        <v>#N/A</v>
      </c>
    </row>
    <row r="2319" spans="2:4">
      <c r="B2319" s="33" t="e">
        <f t="shared" si="39"/>
        <v>#N/A</v>
      </c>
      <c r="D2319" s="6" t="e">
        <v>#N/A</v>
      </c>
    </row>
    <row r="2320" spans="2:4">
      <c r="B2320" s="33" t="e">
        <f t="shared" si="39"/>
        <v>#N/A</v>
      </c>
      <c r="D2320" s="6" t="e">
        <v>#N/A</v>
      </c>
    </row>
    <row r="2321" spans="2:4">
      <c r="B2321" s="33" t="e">
        <f t="shared" si="39"/>
        <v>#N/A</v>
      </c>
      <c r="D2321" s="6" t="e">
        <v>#N/A</v>
      </c>
    </row>
    <row r="2322" spans="2:4">
      <c r="B2322" s="33" t="e">
        <f t="shared" si="39"/>
        <v>#N/A</v>
      </c>
      <c r="D2322" s="6" t="e">
        <v>#N/A</v>
      </c>
    </row>
    <row r="2323" spans="2:4">
      <c r="B2323" s="33" t="e">
        <f t="shared" si="39"/>
        <v>#N/A</v>
      </c>
      <c r="D2323" s="6" t="e">
        <v>#N/A</v>
      </c>
    </row>
    <row r="2324" spans="2:4">
      <c r="B2324" s="33" t="e">
        <f t="shared" si="39"/>
        <v>#N/A</v>
      </c>
      <c r="D2324" s="6" t="e">
        <v>#N/A</v>
      </c>
    </row>
    <row r="2325" spans="2:4">
      <c r="B2325" s="33" t="e">
        <f t="shared" si="39"/>
        <v>#N/A</v>
      </c>
      <c r="D2325" s="6" t="e">
        <v>#N/A</v>
      </c>
    </row>
    <row r="2326" spans="2:4">
      <c r="B2326" s="33" t="e">
        <f t="shared" si="39"/>
        <v>#N/A</v>
      </c>
      <c r="D2326" s="6" t="e">
        <v>#N/A</v>
      </c>
    </row>
    <row r="2327" spans="2:4">
      <c r="B2327" s="33" t="e">
        <f t="shared" si="39"/>
        <v>#N/A</v>
      </c>
      <c r="D2327" s="6" t="e">
        <v>#N/A</v>
      </c>
    </row>
    <row r="2328" spans="2:4">
      <c r="B2328" s="33" t="e">
        <f t="shared" si="39"/>
        <v>#N/A</v>
      </c>
      <c r="D2328" s="6" t="e">
        <v>#N/A</v>
      </c>
    </row>
    <row r="2329" spans="2:4">
      <c r="B2329" s="33" t="e">
        <f t="shared" si="39"/>
        <v>#N/A</v>
      </c>
      <c r="D2329" s="6" t="e">
        <v>#N/A</v>
      </c>
    </row>
    <row r="2330" spans="2:4">
      <c r="B2330" s="33" t="e">
        <f t="shared" si="39"/>
        <v>#N/A</v>
      </c>
      <c r="D2330" s="6" t="e">
        <v>#N/A</v>
      </c>
    </row>
    <row r="2331" spans="2:4">
      <c r="B2331" s="33" t="e">
        <f t="shared" si="39"/>
        <v>#N/A</v>
      </c>
      <c r="D2331" s="6" t="e">
        <v>#N/A</v>
      </c>
    </row>
    <row r="2332" spans="2:4">
      <c r="B2332" s="33" t="e">
        <f t="shared" si="39"/>
        <v>#N/A</v>
      </c>
      <c r="D2332" s="6" t="e">
        <v>#N/A</v>
      </c>
    </row>
    <row r="2333" spans="2:4">
      <c r="B2333" s="33" t="e">
        <f t="shared" si="39"/>
        <v>#N/A</v>
      </c>
      <c r="D2333" s="6" t="e">
        <v>#N/A</v>
      </c>
    </row>
    <row r="2334" spans="2:4">
      <c r="B2334" s="33" t="e">
        <f t="shared" si="39"/>
        <v>#N/A</v>
      </c>
      <c r="D2334" s="6" t="e">
        <v>#N/A</v>
      </c>
    </row>
    <row r="2335" spans="2:4">
      <c r="B2335" s="33" t="e">
        <f t="shared" si="39"/>
        <v>#N/A</v>
      </c>
      <c r="D2335" s="6" t="e">
        <v>#N/A</v>
      </c>
    </row>
    <row r="2336" spans="2:4">
      <c r="B2336" s="33" t="e">
        <f t="shared" si="39"/>
        <v>#N/A</v>
      </c>
      <c r="D2336" s="6" t="e">
        <v>#N/A</v>
      </c>
    </row>
    <row r="2337" spans="2:4">
      <c r="B2337" s="33" t="e">
        <f t="shared" si="39"/>
        <v>#N/A</v>
      </c>
      <c r="D2337" s="6" t="e">
        <v>#N/A</v>
      </c>
    </row>
    <row r="2338" spans="2:4">
      <c r="B2338" s="33" t="e">
        <f t="shared" si="39"/>
        <v>#N/A</v>
      </c>
      <c r="D2338" s="6" t="e">
        <v>#N/A</v>
      </c>
    </row>
    <row r="2339" spans="2:4">
      <c r="B2339" s="33" t="e">
        <f t="shared" si="39"/>
        <v>#N/A</v>
      </c>
      <c r="D2339" s="6" t="e">
        <v>#N/A</v>
      </c>
    </row>
    <row r="2340" spans="2:4">
      <c r="B2340" s="33" t="e">
        <f t="shared" si="39"/>
        <v>#N/A</v>
      </c>
      <c r="D2340" s="6" t="e">
        <v>#N/A</v>
      </c>
    </row>
    <row r="2341" spans="2:4">
      <c r="B2341" s="33" t="e">
        <f t="shared" si="39"/>
        <v>#N/A</v>
      </c>
      <c r="D2341" s="6" t="e">
        <v>#N/A</v>
      </c>
    </row>
    <row r="2342" spans="2:4">
      <c r="B2342" s="33" t="e">
        <f t="shared" si="39"/>
        <v>#N/A</v>
      </c>
      <c r="D2342" s="6" t="e">
        <v>#N/A</v>
      </c>
    </row>
    <row r="2343" spans="2:4">
      <c r="B2343" s="33" t="e">
        <f t="shared" si="39"/>
        <v>#N/A</v>
      </c>
      <c r="D2343" s="6" t="e">
        <v>#N/A</v>
      </c>
    </row>
    <row r="2344" spans="2:4">
      <c r="B2344" s="33" t="e">
        <f t="shared" si="39"/>
        <v>#N/A</v>
      </c>
      <c r="D2344" s="6" t="e">
        <v>#N/A</v>
      </c>
    </row>
    <row r="2345" spans="2:4">
      <c r="B2345" s="33" t="e">
        <f t="shared" si="39"/>
        <v>#N/A</v>
      </c>
      <c r="D2345" s="6" t="e">
        <v>#N/A</v>
      </c>
    </row>
    <row r="2346" spans="2:4">
      <c r="B2346" s="33" t="e">
        <f t="shared" si="39"/>
        <v>#N/A</v>
      </c>
      <c r="D2346" s="6" t="e">
        <v>#N/A</v>
      </c>
    </row>
    <row r="2347" spans="2:4">
      <c r="B2347" s="33" t="e">
        <f t="shared" si="39"/>
        <v>#N/A</v>
      </c>
      <c r="D2347" s="6" t="e">
        <v>#N/A</v>
      </c>
    </row>
    <row r="2348" spans="2:4">
      <c r="B2348" s="33" t="e">
        <f t="shared" si="39"/>
        <v>#N/A</v>
      </c>
      <c r="D2348" s="6" t="e">
        <v>#N/A</v>
      </c>
    </row>
    <row r="2349" spans="2:4">
      <c r="B2349" s="33" t="e">
        <f t="shared" si="39"/>
        <v>#N/A</v>
      </c>
      <c r="D2349" s="6" t="e">
        <v>#N/A</v>
      </c>
    </row>
    <row r="2350" spans="2:4">
      <c r="B2350" s="33" t="e">
        <f t="shared" si="39"/>
        <v>#N/A</v>
      </c>
      <c r="D2350" s="6" t="e">
        <v>#N/A</v>
      </c>
    </row>
    <row r="2351" spans="2:4">
      <c r="B2351" s="33" t="e">
        <f t="shared" si="39"/>
        <v>#N/A</v>
      </c>
      <c r="D2351" s="6" t="e">
        <v>#N/A</v>
      </c>
    </row>
    <row r="2352" spans="2:4">
      <c r="B2352" s="33" t="e">
        <f t="shared" si="39"/>
        <v>#N/A</v>
      </c>
      <c r="D2352" s="6" t="e">
        <v>#N/A</v>
      </c>
    </row>
    <row r="2353" spans="2:4">
      <c r="B2353" s="33" t="e">
        <f t="shared" si="39"/>
        <v>#N/A</v>
      </c>
      <c r="D2353" s="6" t="e">
        <v>#N/A</v>
      </c>
    </row>
    <row r="2354" spans="2:4">
      <c r="B2354" s="33" t="e">
        <f t="shared" si="39"/>
        <v>#N/A</v>
      </c>
      <c r="D2354" s="6" t="e">
        <v>#N/A</v>
      </c>
    </row>
    <row r="2355" spans="2:4">
      <c r="B2355" s="33" t="e">
        <f t="shared" si="39"/>
        <v>#N/A</v>
      </c>
      <c r="D2355" s="6" t="e">
        <v>#N/A</v>
      </c>
    </row>
    <row r="2356" spans="2:4">
      <c r="B2356" s="33" t="e">
        <f t="shared" si="39"/>
        <v>#N/A</v>
      </c>
      <c r="D2356" s="6" t="e">
        <v>#N/A</v>
      </c>
    </row>
    <row r="2357" spans="2:4">
      <c r="B2357" s="33" t="e">
        <f t="shared" si="39"/>
        <v>#N/A</v>
      </c>
      <c r="D2357" s="6" t="e">
        <v>#N/A</v>
      </c>
    </row>
    <row r="2358" spans="2:4">
      <c r="B2358" s="33" t="e">
        <f t="shared" si="39"/>
        <v>#N/A</v>
      </c>
      <c r="D2358" s="6" t="e">
        <v>#N/A</v>
      </c>
    </row>
    <row r="2359" spans="2:4">
      <c r="B2359" s="33" t="e">
        <f t="shared" si="39"/>
        <v>#N/A</v>
      </c>
      <c r="D2359" s="6" t="e">
        <v>#N/A</v>
      </c>
    </row>
    <row r="2360" spans="2:4">
      <c r="B2360" s="33" t="e">
        <f t="shared" si="39"/>
        <v>#N/A</v>
      </c>
      <c r="D2360" s="6" t="e">
        <v>#N/A</v>
      </c>
    </row>
    <row r="2361" spans="2:4">
      <c r="B2361" s="33" t="e">
        <f t="shared" si="39"/>
        <v>#N/A</v>
      </c>
      <c r="D2361" s="6" t="e">
        <v>#N/A</v>
      </c>
    </row>
    <row r="2362" spans="2:4">
      <c r="B2362" s="33" t="e">
        <f t="shared" si="39"/>
        <v>#N/A</v>
      </c>
      <c r="D2362" s="6" t="e">
        <v>#N/A</v>
      </c>
    </row>
    <row r="2363" spans="2:4">
      <c r="B2363" s="33" t="e">
        <f t="shared" si="39"/>
        <v>#N/A</v>
      </c>
      <c r="D2363" s="6" t="e">
        <v>#N/A</v>
      </c>
    </row>
    <row r="2364" spans="2:4">
      <c r="B2364" s="33" t="e">
        <f t="shared" si="39"/>
        <v>#N/A</v>
      </c>
      <c r="D2364" s="6" t="e">
        <v>#N/A</v>
      </c>
    </row>
    <row r="2365" spans="2:4">
      <c r="B2365" s="33" t="e">
        <f t="shared" si="39"/>
        <v>#N/A</v>
      </c>
      <c r="D2365" s="6" t="e">
        <v>#N/A</v>
      </c>
    </row>
    <row r="2366" spans="2:4">
      <c r="B2366" s="33" t="e">
        <f t="shared" si="39"/>
        <v>#N/A</v>
      </c>
      <c r="D2366" s="6" t="e">
        <v>#N/A</v>
      </c>
    </row>
    <row r="2367" spans="2:4">
      <c r="B2367" s="33" t="e">
        <f t="shared" si="39"/>
        <v>#N/A</v>
      </c>
      <c r="D2367" s="6" t="e">
        <v>#N/A</v>
      </c>
    </row>
    <row r="2368" spans="2:4">
      <c r="B2368" s="33" t="e">
        <f t="shared" si="39"/>
        <v>#N/A</v>
      </c>
      <c r="D2368" s="6" t="e">
        <v>#N/A</v>
      </c>
    </row>
    <row r="2369" spans="2:4">
      <c r="B2369" s="33" t="e">
        <f t="shared" si="39"/>
        <v>#N/A</v>
      </c>
      <c r="D2369" s="6" t="e">
        <v>#N/A</v>
      </c>
    </row>
    <row r="2370" spans="2:4">
      <c r="B2370" s="33" t="e">
        <f t="shared" si="39"/>
        <v>#N/A</v>
      </c>
      <c r="D2370" s="6" t="e">
        <v>#N/A</v>
      </c>
    </row>
    <row r="2371" spans="2:4">
      <c r="B2371" s="33" t="e">
        <f t="shared" si="39"/>
        <v>#N/A</v>
      </c>
      <c r="D2371" s="6" t="e">
        <v>#N/A</v>
      </c>
    </row>
    <row r="2372" spans="2:4">
      <c r="B2372" s="33" t="e">
        <f t="shared" si="39"/>
        <v>#N/A</v>
      </c>
      <c r="D2372" s="6" t="e">
        <v>#N/A</v>
      </c>
    </row>
    <row r="2373" spans="2:4">
      <c r="B2373" s="33" t="e">
        <f t="shared" si="39"/>
        <v>#N/A</v>
      </c>
      <c r="D2373" s="6" t="e">
        <v>#N/A</v>
      </c>
    </row>
    <row r="2374" spans="2:4">
      <c r="B2374" s="33" t="e">
        <f t="shared" si="39"/>
        <v>#N/A</v>
      </c>
      <c r="D2374" s="6" t="e">
        <v>#N/A</v>
      </c>
    </row>
    <row r="2375" spans="2:4">
      <c r="B2375" s="33" t="e">
        <f t="shared" si="39"/>
        <v>#N/A</v>
      </c>
      <c r="D2375" s="6" t="e">
        <v>#N/A</v>
      </c>
    </row>
    <row r="2376" spans="2:4">
      <c r="B2376" s="33" t="e">
        <f t="shared" si="39"/>
        <v>#N/A</v>
      </c>
      <c r="D2376" s="6" t="e">
        <v>#N/A</v>
      </c>
    </row>
    <row r="2377" spans="2:4">
      <c r="B2377" s="33" t="e">
        <f t="shared" si="39"/>
        <v>#N/A</v>
      </c>
      <c r="D2377" s="6" t="e">
        <v>#N/A</v>
      </c>
    </row>
    <row r="2378" spans="2:4">
      <c r="B2378" s="33" t="e">
        <f t="shared" si="39"/>
        <v>#N/A</v>
      </c>
      <c r="D2378" s="6" t="e">
        <v>#N/A</v>
      </c>
    </row>
    <row r="2379" spans="2:4">
      <c r="B2379" s="33" t="e">
        <f t="shared" si="39"/>
        <v>#N/A</v>
      </c>
      <c r="D2379" s="6" t="e">
        <v>#N/A</v>
      </c>
    </row>
    <row r="2380" spans="2:4">
      <c r="B2380" s="33" t="e">
        <f t="shared" si="39"/>
        <v>#N/A</v>
      </c>
      <c r="D2380" s="6" t="e">
        <v>#N/A</v>
      </c>
    </row>
    <row r="2381" spans="2:4">
      <c r="B2381" s="33" t="e">
        <f t="shared" ref="B2381:B2444" si="40">VLOOKUP(C2381,C:Z,$B$1,FALSE)</f>
        <v>#N/A</v>
      </c>
      <c r="D2381" s="6" t="e">
        <v>#N/A</v>
      </c>
    </row>
    <row r="2382" spans="2:4">
      <c r="B2382" s="33" t="e">
        <f t="shared" si="40"/>
        <v>#N/A</v>
      </c>
      <c r="D2382" s="6" t="e">
        <v>#N/A</v>
      </c>
    </row>
    <row r="2383" spans="2:4">
      <c r="B2383" s="33" t="e">
        <f t="shared" si="40"/>
        <v>#N/A</v>
      </c>
      <c r="D2383" s="6" t="e">
        <v>#N/A</v>
      </c>
    </row>
    <row r="2384" spans="2:4">
      <c r="B2384" s="33" t="e">
        <f t="shared" si="40"/>
        <v>#N/A</v>
      </c>
      <c r="D2384" s="6" t="e">
        <v>#N/A</v>
      </c>
    </row>
    <row r="2385" spans="2:4">
      <c r="B2385" s="33" t="e">
        <f t="shared" si="40"/>
        <v>#N/A</v>
      </c>
      <c r="D2385" s="6" t="e">
        <v>#N/A</v>
      </c>
    </row>
    <row r="2386" spans="2:4">
      <c r="B2386" s="33" t="e">
        <f t="shared" si="40"/>
        <v>#N/A</v>
      </c>
      <c r="D2386" s="6" t="e">
        <v>#N/A</v>
      </c>
    </row>
    <row r="2387" spans="2:4">
      <c r="B2387" s="33" t="e">
        <f t="shared" si="40"/>
        <v>#N/A</v>
      </c>
      <c r="D2387" s="6" t="e">
        <v>#N/A</v>
      </c>
    </row>
    <row r="2388" spans="2:4">
      <c r="B2388" s="33" t="e">
        <f t="shared" si="40"/>
        <v>#N/A</v>
      </c>
      <c r="D2388" s="6" t="e">
        <v>#N/A</v>
      </c>
    </row>
    <row r="2389" spans="2:4">
      <c r="B2389" s="33" t="e">
        <f t="shared" si="40"/>
        <v>#N/A</v>
      </c>
      <c r="D2389" s="6" t="e">
        <v>#N/A</v>
      </c>
    </row>
    <row r="2390" spans="2:4">
      <c r="B2390" s="33" t="e">
        <f t="shared" si="40"/>
        <v>#N/A</v>
      </c>
      <c r="D2390" s="6" t="e">
        <v>#N/A</v>
      </c>
    </row>
    <row r="2391" spans="2:4">
      <c r="B2391" s="33" t="e">
        <f t="shared" si="40"/>
        <v>#N/A</v>
      </c>
      <c r="D2391" s="6" t="e">
        <v>#N/A</v>
      </c>
    </row>
    <row r="2392" spans="2:4">
      <c r="B2392" s="33" t="e">
        <f t="shared" si="40"/>
        <v>#N/A</v>
      </c>
      <c r="D2392" s="6" t="e">
        <v>#N/A</v>
      </c>
    </row>
    <row r="2393" spans="2:4">
      <c r="B2393" s="33" t="e">
        <f t="shared" si="40"/>
        <v>#N/A</v>
      </c>
      <c r="D2393" s="6" t="e">
        <v>#N/A</v>
      </c>
    </row>
    <row r="2394" spans="2:4">
      <c r="B2394" s="33" t="e">
        <f t="shared" si="40"/>
        <v>#N/A</v>
      </c>
      <c r="D2394" s="6" t="e">
        <v>#N/A</v>
      </c>
    </row>
    <row r="2395" spans="2:4">
      <c r="B2395" s="33" t="e">
        <f t="shared" si="40"/>
        <v>#N/A</v>
      </c>
      <c r="D2395" s="6" t="e">
        <v>#N/A</v>
      </c>
    </row>
    <row r="2396" spans="2:4">
      <c r="B2396" s="33" t="e">
        <f t="shared" si="40"/>
        <v>#N/A</v>
      </c>
      <c r="D2396" s="6" t="e">
        <v>#N/A</v>
      </c>
    </row>
    <row r="2397" spans="2:4">
      <c r="B2397" s="33" t="e">
        <f t="shared" si="40"/>
        <v>#N/A</v>
      </c>
      <c r="D2397" s="6" t="e">
        <v>#N/A</v>
      </c>
    </row>
    <row r="2398" spans="2:4">
      <c r="B2398" s="33" t="e">
        <f t="shared" si="40"/>
        <v>#N/A</v>
      </c>
      <c r="D2398" s="6" t="e">
        <v>#N/A</v>
      </c>
    </row>
    <row r="2399" spans="2:4">
      <c r="B2399" s="33" t="e">
        <f t="shared" si="40"/>
        <v>#N/A</v>
      </c>
      <c r="D2399" s="6" t="e">
        <v>#N/A</v>
      </c>
    </row>
    <row r="2400" spans="2:4">
      <c r="B2400" s="33" t="e">
        <f t="shared" si="40"/>
        <v>#N/A</v>
      </c>
      <c r="D2400" s="6" t="e">
        <v>#N/A</v>
      </c>
    </row>
    <row r="2401" spans="2:4">
      <c r="B2401" s="33" t="e">
        <f t="shared" si="40"/>
        <v>#N/A</v>
      </c>
      <c r="D2401" s="6" t="e">
        <v>#N/A</v>
      </c>
    </row>
    <row r="2402" spans="2:4">
      <c r="B2402" s="33" t="e">
        <f t="shared" si="40"/>
        <v>#N/A</v>
      </c>
      <c r="D2402" s="6" t="e">
        <v>#N/A</v>
      </c>
    </row>
    <row r="2403" spans="2:4">
      <c r="B2403" s="33" t="e">
        <f t="shared" si="40"/>
        <v>#N/A</v>
      </c>
      <c r="D2403" s="6" t="e">
        <v>#N/A</v>
      </c>
    </row>
    <row r="2404" spans="2:4">
      <c r="B2404" s="33" t="e">
        <f t="shared" si="40"/>
        <v>#N/A</v>
      </c>
      <c r="D2404" s="6" t="e">
        <v>#N/A</v>
      </c>
    </row>
    <row r="2405" spans="2:4">
      <c r="B2405" s="33" t="e">
        <f t="shared" si="40"/>
        <v>#N/A</v>
      </c>
      <c r="D2405" s="6" t="e">
        <v>#N/A</v>
      </c>
    </row>
    <row r="2406" spans="2:4">
      <c r="B2406" s="33" t="e">
        <f t="shared" si="40"/>
        <v>#N/A</v>
      </c>
      <c r="D2406" s="6" t="e">
        <v>#N/A</v>
      </c>
    </row>
    <row r="2407" spans="2:4">
      <c r="B2407" s="33" t="e">
        <f t="shared" si="40"/>
        <v>#N/A</v>
      </c>
      <c r="D2407" s="6" t="e">
        <v>#N/A</v>
      </c>
    </row>
    <row r="2408" spans="2:4">
      <c r="B2408" s="33" t="e">
        <f t="shared" si="40"/>
        <v>#N/A</v>
      </c>
      <c r="D2408" s="6" t="e">
        <v>#N/A</v>
      </c>
    </row>
    <row r="2409" spans="2:4">
      <c r="B2409" s="33" t="e">
        <f t="shared" si="40"/>
        <v>#N/A</v>
      </c>
      <c r="D2409" s="6" t="e">
        <v>#N/A</v>
      </c>
    </row>
    <row r="2410" spans="2:4">
      <c r="B2410" s="33" t="e">
        <f t="shared" si="40"/>
        <v>#N/A</v>
      </c>
      <c r="D2410" s="6" t="e">
        <v>#N/A</v>
      </c>
    </row>
    <row r="2411" spans="2:4">
      <c r="B2411" s="33" t="e">
        <f t="shared" si="40"/>
        <v>#N/A</v>
      </c>
      <c r="D2411" s="6" t="e">
        <v>#N/A</v>
      </c>
    </row>
    <row r="2412" spans="2:4">
      <c r="B2412" s="33" t="e">
        <f t="shared" si="40"/>
        <v>#N/A</v>
      </c>
      <c r="D2412" s="6" t="e">
        <v>#N/A</v>
      </c>
    </row>
    <row r="2413" spans="2:4">
      <c r="B2413" s="33" t="e">
        <f t="shared" si="40"/>
        <v>#N/A</v>
      </c>
      <c r="D2413" s="6" t="e">
        <v>#N/A</v>
      </c>
    </row>
    <row r="2414" spans="2:4">
      <c r="B2414" s="33" t="e">
        <f t="shared" si="40"/>
        <v>#N/A</v>
      </c>
      <c r="D2414" s="6" t="e">
        <v>#N/A</v>
      </c>
    </row>
    <row r="2415" spans="2:4">
      <c r="B2415" s="33" t="e">
        <f t="shared" si="40"/>
        <v>#N/A</v>
      </c>
      <c r="D2415" s="6" t="e">
        <v>#N/A</v>
      </c>
    </row>
    <row r="2416" spans="2:4">
      <c r="B2416" s="33" t="e">
        <f t="shared" si="40"/>
        <v>#N/A</v>
      </c>
      <c r="D2416" s="6" t="e">
        <v>#N/A</v>
      </c>
    </row>
    <row r="2417" spans="2:4">
      <c r="B2417" s="33" t="e">
        <f t="shared" si="40"/>
        <v>#N/A</v>
      </c>
      <c r="D2417" s="6" t="e">
        <v>#N/A</v>
      </c>
    </row>
    <row r="2418" spans="2:4">
      <c r="B2418" s="33" t="e">
        <f t="shared" si="40"/>
        <v>#N/A</v>
      </c>
      <c r="D2418" s="6" t="e">
        <v>#N/A</v>
      </c>
    </row>
    <row r="2419" spans="2:4">
      <c r="B2419" s="33" t="e">
        <f t="shared" si="40"/>
        <v>#N/A</v>
      </c>
      <c r="D2419" s="6" t="e">
        <v>#N/A</v>
      </c>
    </row>
    <row r="2420" spans="2:4">
      <c r="B2420" s="33" t="e">
        <f t="shared" si="40"/>
        <v>#N/A</v>
      </c>
      <c r="D2420" s="6" t="e">
        <v>#N/A</v>
      </c>
    </row>
    <row r="2421" spans="2:4">
      <c r="B2421" s="33" t="e">
        <f t="shared" si="40"/>
        <v>#N/A</v>
      </c>
      <c r="D2421" s="6" t="e">
        <v>#N/A</v>
      </c>
    </row>
    <row r="2422" spans="2:4">
      <c r="B2422" s="33" t="e">
        <f t="shared" si="40"/>
        <v>#N/A</v>
      </c>
      <c r="D2422" s="6" t="e">
        <v>#N/A</v>
      </c>
    </row>
    <row r="2423" spans="2:4">
      <c r="B2423" s="33" t="e">
        <f t="shared" si="40"/>
        <v>#N/A</v>
      </c>
      <c r="D2423" s="6" t="e">
        <v>#N/A</v>
      </c>
    </row>
    <row r="2424" spans="2:4">
      <c r="B2424" s="33" t="e">
        <f t="shared" si="40"/>
        <v>#N/A</v>
      </c>
      <c r="D2424" s="6" t="e">
        <v>#N/A</v>
      </c>
    </row>
    <row r="2425" spans="2:4">
      <c r="B2425" s="33" t="e">
        <f t="shared" si="40"/>
        <v>#N/A</v>
      </c>
      <c r="D2425" s="6" t="e">
        <v>#N/A</v>
      </c>
    </row>
    <row r="2426" spans="2:4">
      <c r="B2426" s="33" t="e">
        <f t="shared" si="40"/>
        <v>#N/A</v>
      </c>
      <c r="D2426" s="6" t="e">
        <v>#N/A</v>
      </c>
    </row>
    <row r="2427" spans="2:4">
      <c r="B2427" s="33" t="e">
        <f t="shared" si="40"/>
        <v>#N/A</v>
      </c>
      <c r="D2427" s="6" t="e">
        <v>#N/A</v>
      </c>
    </row>
    <row r="2428" spans="2:4">
      <c r="B2428" s="33" t="e">
        <f t="shared" si="40"/>
        <v>#N/A</v>
      </c>
      <c r="D2428" s="6" t="e">
        <v>#N/A</v>
      </c>
    </row>
    <row r="2429" spans="2:4">
      <c r="B2429" s="33" t="e">
        <f t="shared" si="40"/>
        <v>#N/A</v>
      </c>
      <c r="D2429" s="6" t="e">
        <v>#N/A</v>
      </c>
    </row>
    <row r="2430" spans="2:4">
      <c r="B2430" s="33" t="e">
        <f t="shared" si="40"/>
        <v>#N/A</v>
      </c>
      <c r="D2430" s="6" t="e">
        <v>#N/A</v>
      </c>
    </row>
    <row r="2431" spans="2:4">
      <c r="B2431" s="33" t="e">
        <f t="shared" si="40"/>
        <v>#N/A</v>
      </c>
      <c r="D2431" s="6" t="e">
        <v>#N/A</v>
      </c>
    </row>
    <row r="2432" spans="2:4">
      <c r="B2432" s="33" t="e">
        <f t="shared" si="40"/>
        <v>#N/A</v>
      </c>
      <c r="D2432" s="6" t="e">
        <v>#N/A</v>
      </c>
    </row>
    <row r="2433" spans="2:4">
      <c r="B2433" s="33" t="e">
        <f t="shared" si="40"/>
        <v>#N/A</v>
      </c>
      <c r="D2433" s="6" t="e">
        <v>#N/A</v>
      </c>
    </row>
    <row r="2434" spans="2:4">
      <c r="B2434" s="33" t="e">
        <f t="shared" si="40"/>
        <v>#N/A</v>
      </c>
      <c r="D2434" s="6" t="e">
        <v>#N/A</v>
      </c>
    </row>
    <row r="2435" spans="2:4">
      <c r="B2435" s="33" t="e">
        <f t="shared" si="40"/>
        <v>#N/A</v>
      </c>
      <c r="D2435" s="6" t="e">
        <v>#N/A</v>
      </c>
    </row>
    <row r="2436" spans="2:4">
      <c r="B2436" s="33" t="e">
        <f t="shared" si="40"/>
        <v>#N/A</v>
      </c>
      <c r="D2436" s="6" t="e">
        <v>#N/A</v>
      </c>
    </row>
    <row r="2437" spans="2:4">
      <c r="B2437" s="33" t="e">
        <f t="shared" si="40"/>
        <v>#N/A</v>
      </c>
      <c r="D2437" s="6" t="e">
        <v>#N/A</v>
      </c>
    </row>
    <row r="2438" spans="2:4">
      <c r="B2438" s="33" t="e">
        <f t="shared" si="40"/>
        <v>#N/A</v>
      </c>
      <c r="D2438" s="6" t="e">
        <v>#N/A</v>
      </c>
    </row>
    <row r="2439" spans="2:4">
      <c r="B2439" s="33" t="e">
        <f t="shared" si="40"/>
        <v>#N/A</v>
      </c>
      <c r="D2439" s="6" t="e">
        <v>#N/A</v>
      </c>
    </row>
    <row r="2440" spans="2:4">
      <c r="B2440" s="33" t="e">
        <f t="shared" si="40"/>
        <v>#N/A</v>
      </c>
      <c r="D2440" s="6" t="e">
        <v>#N/A</v>
      </c>
    </row>
    <row r="2441" spans="2:4">
      <c r="B2441" s="33" t="e">
        <f t="shared" si="40"/>
        <v>#N/A</v>
      </c>
      <c r="D2441" s="6" t="e">
        <v>#N/A</v>
      </c>
    </row>
    <row r="2442" spans="2:4">
      <c r="B2442" s="33" t="e">
        <f t="shared" si="40"/>
        <v>#N/A</v>
      </c>
      <c r="D2442" s="6" t="e">
        <v>#N/A</v>
      </c>
    </row>
    <row r="2443" spans="2:4">
      <c r="B2443" s="33" t="e">
        <f t="shared" si="40"/>
        <v>#N/A</v>
      </c>
      <c r="D2443" s="6" t="e">
        <v>#N/A</v>
      </c>
    </row>
    <row r="2444" spans="2:4">
      <c r="B2444" s="33" t="e">
        <f t="shared" si="40"/>
        <v>#N/A</v>
      </c>
      <c r="D2444" s="6" t="e">
        <v>#N/A</v>
      </c>
    </row>
    <row r="2445" spans="2:4">
      <c r="B2445" s="33" t="e">
        <f t="shared" ref="B2445:B2499" si="41">VLOOKUP(C2445,C:Z,$B$1,FALSE)</f>
        <v>#N/A</v>
      </c>
      <c r="D2445" s="6" t="e">
        <v>#N/A</v>
      </c>
    </row>
    <row r="2446" spans="2:4">
      <c r="B2446" s="33" t="e">
        <f t="shared" si="41"/>
        <v>#N/A</v>
      </c>
      <c r="D2446" s="6" t="e">
        <v>#N/A</v>
      </c>
    </row>
    <row r="2447" spans="2:4">
      <c r="B2447" s="33" t="e">
        <f t="shared" si="41"/>
        <v>#N/A</v>
      </c>
      <c r="D2447" s="6" t="e">
        <v>#N/A</v>
      </c>
    </row>
    <row r="2448" spans="2:4">
      <c r="B2448" s="33" t="e">
        <f t="shared" si="41"/>
        <v>#N/A</v>
      </c>
      <c r="D2448" s="6" t="e">
        <v>#N/A</v>
      </c>
    </row>
    <row r="2449" spans="2:4">
      <c r="B2449" s="33" t="e">
        <f t="shared" si="41"/>
        <v>#N/A</v>
      </c>
      <c r="D2449" s="6" t="e">
        <v>#N/A</v>
      </c>
    </row>
    <row r="2450" spans="2:4">
      <c r="B2450" s="33" t="e">
        <f t="shared" si="41"/>
        <v>#N/A</v>
      </c>
      <c r="D2450" s="6" t="e">
        <v>#N/A</v>
      </c>
    </row>
    <row r="2451" spans="2:4">
      <c r="B2451" s="33" t="e">
        <f t="shared" si="41"/>
        <v>#N/A</v>
      </c>
      <c r="D2451" s="6" t="e">
        <v>#N/A</v>
      </c>
    </row>
    <row r="2452" spans="2:4">
      <c r="B2452" s="33" t="e">
        <f t="shared" si="41"/>
        <v>#N/A</v>
      </c>
      <c r="D2452" s="6" t="e">
        <v>#N/A</v>
      </c>
    </row>
    <row r="2453" spans="2:4">
      <c r="B2453" s="33" t="e">
        <f t="shared" si="41"/>
        <v>#N/A</v>
      </c>
      <c r="D2453" s="6" t="e">
        <v>#N/A</v>
      </c>
    </row>
    <row r="2454" spans="2:4">
      <c r="B2454" s="33" t="e">
        <f t="shared" si="41"/>
        <v>#N/A</v>
      </c>
      <c r="D2454" s="6" t="e">
        <v>#N/A</v>
      </c>
    </row>
    <row r="2455" spans="2:4">
      <c r="B2455" s="33" t="e">
        <f t="shared" si="41"/>
        <v>#N/A</v>
      </c>
      <c r="D2455" s="6" t="e">
        <v>#N/A</v>
      </c>
    </row>
    <row r="2456" spans="2:4">
      <c r="B2456" s="33" t="e">
        <f t="shared" si="41"/>
        <v>#N/A</v>
      </c>
      <c r="D2456" s="6" t="e">
        <v>#N/A</v>
      </c>
    </row>
    <row r="2457" spans="2:4">
      <c r="B2457" s="33" t="e">
        <f t="shared" si="41"/>
        <v>#N/A</v>
      </c>
      <c r="D2457" s="6" t="e">
        <v>#N/A</v>
      </c>
    </row>
    <row r="2458" spans="2:4">
      <c r="B2458" s="33" t="e">
        <f t="shared" si="41"/>
        <v>#N/A</v>
      </c>
      <c r="D2458" s="6" t="e">
        <v>#N/A</v>
      </c>
    </row>
    <row r="2459" spans="2:4">
      <c r="B2459" s="33" t="e">
        <f t="shared" si="41"/>
        <v>#N/A</v>
      </c>
      <c r="D2459" s="6" t="e">
        <v>#N/A</v>
      </c>
    </row>
    <row r="2460" spans="2:4">
      <c r="B2460" s="33" t="e">
        <f t="shared" si="41"/>
        <v>#N/A</v>
      </c>
      <c r="D2460" s="6" t="e">
        <v>#N/A</v>
      </c>
    </row>
    <row r="2461" spans="2:4">
      <c r="B2461" s="33" t="e">
        <f t="shared" si="41"/>
        <v>#N/A</v>
      </c>
      <c r="D2461" s="6" t="e">
        <v>#N/A</v>
      </c>
    </row>
    <row r="2462" spans="2:4">
      <c r="B2462" s="33" t="e">
        <f t="shared" si="41"/>
        <v>#N/A</v>
      </c>
      <c r="D2462" s="6" t="e">
        <v>#N/A</v>
      </c>
    </row>
    <row r="2463" spans="2:4">
      <c r="B2463" s="33" t="e">
        <f t="shared" si="41"/>
        <v>#N/A</v>
      </c>
      <c r="D2463" s="6" t="e">
        <v>#N/A</v>
      </c>
    </row>
    <row r="2464" spans="2:4">
      <c r="B2464" s="33" t="e">
        <f t="shared" si="41"/>
        <v>#N/A</v>
      </c>
      <c r="D2464" s="6" t="e">
        <v>#N/A</v>
      </c>
    </row>
    <row r="2465" spans="2:4">
      <c r="B2465" s="33" t="e">
        <f t="shared" si="41"/>
        <v>#N/A</v>
      </c>
      <c r="D2465" s="6" t="e">
        <v>#N/A</v>
      </c>
    </row>
    <row r="2466" spans="2:4">
      <c r="B2466" s="33" t="e">
        <f t="shared" si="41"/>
        <v>#N/A</v>
      </c>
      <c r="D2466" s="6" t="e">
        <v>#N/A</v>
      </c>
    </row>
    <row r="2467" spans="2:4">
      <c r="B2467" s="33" t="e">
        <f t="shared" si="41"/>
        <v>#N/A</v>
      </c>
      <c r="D2467" s="6" t="e">
        <v>#N/A</v>
      </c>
    </row>
    <row r="2468" spans="2:4">
      <c r="B2468" s="33" t="e">
        <f t="shared" si="41"/>
        <v>#N/A</v>
      </c>
      <c r="D2468" s="6" t="e">
        <v>#N/A</v>
      </c>
    </row>
    <row r="2469" spans="2:4">
      <c r="B2469" s="33" t="e">
        <f t="shared" si="41"/>
        <v>#N/A</v>
      </c>
      <c r="D2469" s="6" t="e">
        <v>#N/A</v>
      </c>
    </row>
    <row r="2470" spans="2:4">
      <c r="B2470" s="33" t="e">
        <f t="shared" si="41"/>
        <v>#N/A</v>
      </c>
      <c r="D2470" s="6" t="e">
        <v>#N/A</v>
      </c>
    </row>
    <row r="2471" spans="2:4">
      <c r="B2471" s="33" t="e">
        <f t="shared" si="41"/>
        <v>#N/A</v>
      </c>
      <c r="D2471" s="6" t="e">
        <v>#N/A</v>
      </c>
    </row>
    <row r="2472" spans="2:4">
      <c r="B2472" s="33" t="e">
        <f t="shared" si="41"/>
        <v>#N/A</v>
      </c>
      <c r="D2472" s="6" t="e">
        <v>#N/A</v>
      </c>
    </row>
    <row r="2473" spans="2:4">
      <c r="B2473" s="33" t="e">
        <f t="shared" si="41"/>
        <v>#N/A</v>
      </c>
      <c r="D2473" s="6" t="e">
        <v>#N/A</v>
      </c>
    </row>
    <row r="2474" spans="2:4">
      <c r="B2474" s="33" t="e">
        <f t="shared" si="41"/>
        <v>#N/A</v>
      </c>
      <c r="D2474" s="6" t="e">
        <v>#N/A</v>
      </c>
    </row>
    <row r="2475" spans="2:4">
      <c r="B2475" s="33" t="e">
        <f t="shared" si="41"/>
        <v>#N/A</v>
      </c>
      <c r="D2475" s="6" t="e">
        <v>#N/A</v>
      </c>
    </row>
    <row r="2476" spans="2:4">
      <c r="B2476" s="33" t="e">
        <f t="shared" si="41"/>
        <v>#N/A</v>
      </c>
      <c r="D2476" s="6" t="e">
        <v>#N/A</v>
      </c>
    </row>
    <row r="2477" spans="2:4">
      <c r="B2477" s="33" t="e">
        <f t="shared" si="41"/>
        <v>#N/A</v>
      </c>
      <c r="D2477" s="6" t="e">
        <v>#N/A</v>
      </c>
    </row>
    <row r="2478" spans="2:4">
      <c r="B2478" s="33" t="e">
        <f t="shared" si="41"/>
        <v>#N/A</v>
      </c>
      <c r="D2478" s="6" t="e">
        <v>#N/A</v>
      </c>
    </row>
    <row r="2479" spans="2:4">
      <c r="B2479" s="33" t="e">
        <f t="shared" si="41"/>
        <v>#N/A</v>
      </c>
      <c r="D2479" s="6" t="e">
        <v>#N/A</v>
      </c>
    </row>
    <row r="2480" spans="2:4">
      <c r="B2480" s="33" t="e">
        <f t="shared" si="41"/>
        <v>#N/A</v>
      </c>
      <c r="D2480" s="6" t="e">
        <v>#N/A</v>
      </c>
    </row>
    <row r="2481" spans="2:4">
      <c r="B2481" s="33" t="e">
        <f t="shared" si="41"/>
        <v>#N/A</v>
      </c>
      <c r="D2481" s="6" t="e">
        <v>#N/A</v>
      </c>
    </row>
    <row r="2482" spans="2:4">
      <c r="B2482" s="33" t="e">
        <f t="shared" si="41"/>
        <v>#N/A</v>
      </c>
      <c r="D2482" s="6" t="e">
        <v>#N/A</v>
      </c>
    </row>
    <row r="2483" spans="2:4">
      <c r="B2483" s="33" t="e">
        <f t="shared" si="41"/>
        <v>#N/A</v>
      </c>
      <c r="D2483" s="6" t="e">
        <v>#N/A</v>
      </c>
    </row>
    <row r="2484" spans="2:4">
      <c r="B2484" s="33" t="e">
        <f t="shared" si="41"/>
        <v>#N/A</v>
      </c>
      <c r="D2484" s="6" t="e">
        <v>#N/A</v>
      </c>
    </row>
    <row r="2485" spans="2:4">
      <c r="B2485" s="33" t="e">
        <f t="shared" si="41"/>
        <v>#N/A</v>
      </c>
      <c r="D2485" s="6" t="e">
        <v>#N/A</v>
      </c>
    </row>
    <row r="2486" spans="2:4">
      <c r="B2486" s="33" t="e">
        <f t="shared" si="41"/>
        <v>#N/A</v>
      </c>
      <c r="D2486" s="6" t="e">
        <v>#N/A</v>
      </c>
    </row>
    <row r="2487" spans="2:4">
      <c r="B2487" s="33" t="e">
        <f t="shared" si="41"/>
        <v>#N/A</v>
      </c>
      <c r="D2487" s="6" t="e">
        <v>#N/A</v>
      </c>
    </row>
    <row r="2488" spans="2:4">
      <c r="B2488" s="33" t="e">
        <f t="shared" si="41"/>
        <v>#N/A</v>
      </c>
      <c r="D2488" s="6" t="e">
        <v>#N/A</v>
      </c>
    </row>
    <row r="2489" spans="2:4">
      <c r="B2489" s="33" t="e">
        <f t="shared" si="41"/>
        <v>#N/A</v>
      </c>
      <c r="D2489" s="6" t="e">
        <v>#N/A</v>
      </c>
    </row>
    <row r="2490" spans="2:4">
      <c r="B2490" s="33" t="e">
        <f t="shared" si="41"/>
        <v>#N/A</v>
      </c>
      <c r="D2490" s="6" t="e">
        <v>#N/A</v>
      </c>
    </row>
    <row r="2491" spans="2:4">
      <c r="B2491" s="33" t="e">
        <f t="shared" si="41"/>
        <v>#N/A</v>
      </c>
      <c r="D2491" s="6" t="e">
        <v>#N/A</v>
      </c>
    </row>
    <row r="2492" spans="2:4">
      <c r="B2492" s="33" t="e">
        <f t="shared" si="41"/>
        <v>#N/A</v>
      </c>
      <c r="D2492" s="6" t="e">
        <v>#N/A</v>
      </c>
    </row>
    <row r="2493" spans="2:4">
      <c r="B2493" s="33" t="e">
        <f t="shared" si="41"/>
        <v>#N/A</v>
      </c>
      <c r="D2493" s="6" t="e">
        <v>#N/A</v>
      </c>
    </row>
    <row r="2494" spans="2:4">
      <c r="B2494" s="33" t="e">
        <f t="shared" si="41"/>
        <v>#N/A</v>
      </c>
      <c r="D2494" s="6" t="e">
        <v>#N/A</v>
      </c>
    </row>
    <row r="2495" spans="2:4">
      <c r="B2495" s="33" t="e">
        <f t="shared" si="41"/>
        <v>#N/A</v>
      </c>
      <c r="D2495" s="6" t="e">
        <v>#N/A</v>
      </c>
    </row>
    <row r="2496" spans="2:4">
      <c r="B2496" s="33" t="e">
        <f t="shared" si="41"/>
        <v>#N/A</v>
      </c>
      <c r="D2496" s="6" t="e">
        <v>#N/A</v>
      </c>
    </row>
    <row r="2497" spans="2:4">
      <c r="B2497" s="33" t="e">
        <f t="shared" si="41"/>
        <v>#N/A</v>
      </c>
      <c r="D2497" s="6" t="e">
        <v>#N/A</v>
      </c>
    </row>
    <row r="2498" spans="2:4">
      <c r="B2498" s="33" t="e">
        <f t="shared" si="41"/>
        <v>#N/A</v>
      </c>
      <c r="D2498" s="6" t="e">
        <v>#N/A</v>
      </c>
    </row>
    <row r="2499" spans="2:4">
      <c r="B2499" s="33" t="e">
        <f t="shared" si="41"/>
        <v>#N/A</v>
      </c>
      <c r="D2499" s="6" t="e">
        <v>#N/A</v>
      </c>
    </row>
  </sheetData>
  <autoFilter ref="A2:O2499" xr:uid="{00000000-0009-0000-0000-000003000000}"/>
  <mergeCells count="2">
    <mergeCell ref="G25:J25"/>
    <mergeCell ref="D76:J76"/>
  </mergeCells>
  <conditionalFormatting sqref="G34">
    <cfRule type="cellIs" dxfId="1" priority="1" operator="equal">
      <formula>"Select"</formula>
    </cfRule>
  </conditionalFormatting>
  <pageMargins left="0.7" right="0.7" top="0.75" bottom="0.75" header="0.3" footer="0.3"/>
  <pageSetup paperSize="9" orientation="portrait"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52" r:id="rId5" name="Check Box 8">
              <controlPr defaultSize="0" autoFill="0" autoLine="0" autoPict="0">
                <anchor moveWithCells="1" sizeWithCells="1">
                  <from>
                    <xdr:col>11</xdr:col>
                    <xdr:colOff>180975</xdr:colOff>
                    <xdr:row>59</xdr:row>
                    <xdr:rowOff>66675</xdr:rowOff>
                  </from>
                  <to>
                    <xdr:col>12</xdr:col>
                    <xdr:colOff>180975</xdr:colOff>
                    <xdr:row>59</xdr:row>
                    <xdr:rowOff>152400</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sizeWithCells="1">
                  <from>
                    <xdr:col>11</xdr:col>
                    <xdr:colOff>733425</xdr:colOff>
                    <xdr:row>59</xdr:row>
                    <xdr:rowOff>66675</xdr:rowOff>
                  </from>
                  <to>
                    <xdr:col>12</xdr:col>
                    <xdr:colOff>219075</xdr:colOff>
                    <xdr:row>59</xdr:row>
                    <xdr:rowOff>152400</xdr:rowOff>
                  </to>
                </anchor>
              </controlPr>
            </control>
          </mc:Choice>
        </mc:AlternateContent>
        <mc:AlternateContent xmlns:mc="http://schemas.openxmlformats.org/markup-compatibility/2006">
          <mc:Choice Requires="x14">
            <control shapeId="6173" r:id="rId7" name="Check Box 29">
              <controlPr defaultSize="0" autoFill="0" autoLine="0" autoPict="0">
                <anchor moveWithCells="1" sizeWithCells="1">
                  <from>
                    <xdr:col>11</xdr:col>
                    <xdr:colOff>180975</xdr:colOff>
                    <xdr:row>59</xdr:row>
                    <xdr:rowOff>66675</xdr:rowOff>
                  </from>
                  <to>
                    <xdr:col>12</xdr:col>
                    <xdr:colOff>180975</xdr:colOff>
                    <xdr:row>59</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'C:\Users\Riegela\Documents\99_Archiv WDE STO\02_Prozesse WIMS\Deviation Approval\[20200625_Deviation Approval_V6.xlsm]ReferenceTableDropDowns'!#REF!</xm:f>
          </x14:formula1>
          <xm:sqref>G34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9999"/>
  </sheetPr>
  <dimension ref="A1:L26"/>
  <sheetViews>
    <sheetView workbookViewId="0">
      <selection activeCell="J2" sqref="J2"/>
    </sheetView>
  </sheetViews>
  <sheetFormatPr baseColWidth="10" defaultColWidth="9" defaultRowHeight="14.25"/>
  <cols>
    <col min="2" max="2" width="9.5" customWidth="1"/>
    <col min="3" max="3" width="9.625" bestFit="1" customWidth="1"/>
    <col min="4" max="4" width="33.5" customWidth="1"/>
    <col min="7" max="7" width="36" bestFit="1" customWidth="1"/>
    <col min="8" max="8" width="22" bestFit="1" customWidth="1"/>
    <col min="10" max="10" width="18.125" customWidth="1"/>
    <col min="12" max="12" width="37.125" customWidth="1"/>
  </cols>
  <sheetData>
    <row r="1" spans="1:12">
      <c r="A1" t="s">
        <v>480</v>
      </c>
      <c r="B1" t="s">
        <v>481</v>
      </c>
      <c r="C1" s="181" t="s">
        <v>35</v>
      </c>
      <c r="D1" s="182" t="s">
        <v>482</v>
      </c>
      <c r="E1" s="182" t="s">
        <v>483</v>
      </c>
      <c r="G1" s="182" t="str">
        <f>Language!B144</f>
        <v>Auslöser für Sonderfreigabe auswählen</v>
      </c>
      <c r="H1" s="182" t="s">
        <v>484</v>
      </c>
      <c r="J1" s="182" t="str">
        <f>Language!B168</f>
        <v>Geschäftsbereich auswählen</v>
      </c>
      <c r="L1" s="182" t="s">
        <v>482</v>
      </c>
    </row>
    <row r="2" spans="1:12">
      <c r="A2" t="str">
        <f>Language!B91</f>
        <v>Wählen</v>
      </c>
      <c r="B2" t="str">
        <f>Language!B91</f>
        <v>Wählen</v>
      </c>
      <c r="C2" s="2">
        <f ca="1">TODAY()-365</f>
        <v>44917</v>
      </c>
      <c r="D2" s="183" t="str">
        <f>Language!B153</f>
        <v>Dauer der Sonderfreigabe auswählen</v>
      </c>
      <c r="E2" s="184" t="s">
        <v>54</v>
      </c>
      <c r="G2" s="35" t="str">
        <f>Language!B145</f>
        <v>PPAP/EMPB fehlt (Produktfreigabe) (0010)</v>
      </c>
      <c r="H2" s="35" t="str">
        <f>Language!B163</f>
        <v>Wählen</v>
      </c>
      <c r="J2" s="185" t="s">
        <v>485</v>
      </c>
      <c r="L2" s="35" t="str">
        <f>IF('Deviation Approval'!$A$5=Language!B168,Language!$B$175,Language!$B$153)</f>
        <v>Dauer der Sonderfreigabe auswählen</v>
      </c>
    </row>
    <row r="3" spans="1:12">
      <c r="A3" t="s">
        <v>486</v>
      </c>
      <c r="B3">
        <v>1</v>
      </c>
      <c r="C3" s="2">
        <f ca="1">TODAY()+2000</f>
        <v>47282</v>
      </c>
      <c r="D3" s="183" t="str">
        <f>Language!B154</f>
        <v>≤ 3 Monate &amp; vor Übergabe</v>
      </c>
      <c r="E3" s="184" t="s">
        <v>1</v>
      </c>
      <c r="G3" s="35" t="str">
        <f>Language!B146</f>
        <v>PPAP/EMPB nok (Produktfreigabe) (0020)</v>
      </c>
      <c r="H3" s="35" t="str">
        <f>Language!B161</f>
        <v>Ja</v>
      </c>
      <c r="J3" s="185" t="s">
        <v>487</v>
      </c>
      <c r="L3" s="186">
        <f>IF('Deviation Approval'!$A$5="ECHS",ReferenceTableDropDowns!$D$9,IF('Deviation Approval'!$A$5="Select Business Unit",ReferenceTableDropDowns!$D$15,ReferenceTableDropDowns!$D$3))</f>
        <v>0</v>
      </c>
    </row>
    <row r="4" spans="1:12">
      <c r="A4" t="s">
        <v>488</v>
      </c>
      <c r="B4">
        <v>2</v>
      </c>
      <c r="D4" s="183" t="str">
        <f>Language!B155</f>
        <v>&gt; 3 Monate ≤ 9 Monate &amp; vor Übergabe</v>
      </c>
      <c r="E4" s="184" t="s">
        <v>55</v>
      </c>
      <c r="G4" s="35" t="str">
        <f>Language!B147</f>
        <v>Maßabweichungen (0030)</v>
      </c>
      <c r="H4" s="35" t="str">
        <f>Language!B162</f>
        <v>Nein</v>
      </c>
      <c r="J4" s="185" t="s">
        <v>489</v>
      </c>
      <c r="L4" s="186">
        <f>IF('Deviation Approval'!$A$5="ECHS",ReferenceTableDropDowns!$D$10,IF('Deviation Approval'!$A$5="Select Business Unit",ReferenceTableDropDowns!$D$16,ReferenceTableDropDowns!$D$4))</f>
        <v>0</v>
      </c>
    </row>
    <row r="5" spans="1:12">
      <c r="A5" t="str">
        <f>Language!B105</f>
        <v>Weitere</v>
      </c>
      <c r="B5">
        <v>3</v>
      </c>
      <c r="D5" s="183" t="str">
        <f>Language!B156</f>
        <v>&gt; 9 Monate &amp; vor Übergabe</v>
      </c>
      <c r="G5" s="35" t="str">
        <f>Language!B148</f>
        <v>Funktionsabweichungen (0040)</v>
      </c>
      <c r="H5" s="35"/>
      <c r="J5" s="185" t="s">
        <v>490</v>
      </c>
      <c r="L5" s="186">
        <f>IF('Deviation Approval'!$A$5="ECHS",ReferenceTableDropDowns!$D$11,IF('Deviation Approval'!$A$5="Select Business Unit",ReferenceTableDropDowns!$D$17,ReferenceTableDropDowns!$D$5))</f>
        <v>0</v>
      </c>
    </row>
    <row r="6" spans="1:12">
      <c r="B6">
        <v>4</v>
      </c>
      <c r="D6" s="183" t="str">
        <f>Language!B157</f>
        <v>≤ 3 Monate &amp; nach Übergabe</v>
      </c>
      <c r="G6" s="35" t="str">
        <f>Language!B149</f>
        <v>Software fehlerhaft (0050)</v>
      </c>
      <c r="H6" s="35" t="str">
        <f>Language!B164</f>
        <v>Wählen</v>
      </c>
      <c r="J6" s="185" t="s">
        <v>491</v>
      </c>
      <c r="L6" s="186">
        <f>IF('Deviation Approval'!$A$5="ECHS",ReferenceTableDropDowns!$D$12,IF('Deviation Approval'!$A$5="Select Business Unit",ReferenceTableDropDowns!$D$18,ReferenceTableDropDowns!$D$6))</f>
        <v>0</v>
      </c>
    </row>
    <row r="7" spans="1:12">
      <c r="B7">
        <v>5</v>
      </c>
      <c r="D7" s="183" t="str">
        <f>Language!B158</f>
        <v>&gt; 3 Monate ≤ 9 Monate &amp; nach Übergabe</v>
      </c>
      <c r="G7" s="35" t="str">
        <f>Language!B150</f>
        <v>Spezifikation ungültig/nicht aktuell (0060)</v>
      </c>
      <c r="H7" s="35" t="str">
        <f>Language!B165</f>
        <v>Ja</v>
      </c>
      <c r="J7" s="35"/>
      <c r="L7" s="186">
        <f>IF('Deviation Approval'!$A$5="ECHS",ReferenceTableDropDowns!$D$13,IF('Deviation Approval'!$A$5="Select Business Unit",ReferenceTableDropDowns!$D$19,ReferenceTableDropDowns!$D$7))</f>
        <v>0</v>
      </c>
    </row>
    <row r="8" spans="1:12">
      <c r="B8">
        <v>5</v>
      </c>
      <c r="D8" s="183" t="str">
        <f>Language!B159</f>
        <v>&gt; 9 Monate &amp; nach Übergabe</v>
      </c>
      <c r="G8" s="35" t="str">
        <f>Language!B151</f>
        <v>Prozessfreigabe fehlt (0070)</v>
      </c>
      <c r="H8" s="35" t="str">
        <f>Language!B162</f>
        <v>Nein</v>
      </c>
      <c r="J8" s="35"/>
      <c r="L8" s="186">
        <f>IF('Deviation Approval'!$A$5="ECHS",ReferenceTableDropDowns!$D$14,IF('Deviation Approval'!$A$5="Select Business Unit",ReferenceTableDropDowns!$D$20,ReferenceTableDropDowns!$D$8))</f>
        <v>0</v>
      </c>
    </row>
    <row r="9" spans="1:12">
      <c r="B9">
        <v>6</v>
      </c>
      <c r="D9" s="187" t="str">
        <f>Language!B169</f>
        <v>≤ 30 Tage &amp; vor Übergabe</v>
      </c>
      <c r="G9" s="35" t="str">
        <f>Language!B152</f>
        <v>Prozessfreigabe nok (0080)</v>
      </c>
      <c r="H9" s="35"/>
      <c r="J9" s="35"/>
      <c r="L9" s="35"/>
    </row>
    <row r="10" spans="1:12">
      <c r="B10">
        <v>7</v>
      </c>
      <c r="D10" s="187" t="str">
        <f>Language!B170</f>
        <v>&gt; 30 Tage &lt; 3 Monate &amp; vor Übergabe</v>
      </c>
      <c r="H10" s="35"/>
      <c r="J10" s="35"/>
    </row>
    <row r="11" spans="1:12">
      <c r="B11">
        <v>8</v>
      </c>
      <c r="D11" s="187" t="str">
        <f>Language!B171</f>
        <v xml:space="preserve">&gt; 9 Monate &amp; vor Übergabe </v>
      </c>
      <c r="H11" s="35"/>
      <c r="J11" s="35"/>
    </row>
    <row r="12" spans="1:12">
      <c r="B12">
        <v>9</v>
      </c>
      <c r="D12" s="187" t="str">
        <f>Language!B172</f>
        <v>≤ 30 Tage &amp; nach Übergabe</v>
      </c>
      <c r="H12" s="35"/>
      <c r="J12" s="35"/>
    </row>
    <row r="13" spans="1:12">
      <c r="B13">
        <v>0</v>
      </c>
      <c r="D13" s="187" t="str">
        <f>Language!B173</f>
        <v>&gt; 30 Tage &lt; 3 Monate &amp; nach Übergabe</v>
      </c>
    </row>
    <row r="14" spans="1:12">
      <c r="B14">
        <v>3</v>
      </c>
      <c r="D14" s="187" t="str">
        <f>Language!B174</f>
        <v xml:space="preserve">&gt; 9 Monate &amp; nach Übergabe </v>
      </c>
    </row>
    <row r="15" spans="1:12">
      <c r="B15">
        <v>6646</v>
      </c>
    </row>
    <row r="16" spans="1:12">
      <c r="B16">
        <v>543</v>
      </c>
    </row>
    <row r="17" spans="2:2">
      <c r="B17">
        <v>4</v>
      </c>
    </row>
    <row r="18" spans="2:2">
      <c r="B18">
        <v>5</v>
      </c>
    </row>
    <row r="19" spans="2:2">
      <c r="B19">
        <v>5</v>
      </c>
    </row>
    <row r="20" spans="2:2">
      <c r="B20">
        <v>6</v>
      </c>
    </row>
    <row r="21" spans="2:2">
      <c r="B21">
        <v>7</v>
      </c>
    </row>
    <row r="22" spans="2:2">
      <c r="B22">
        <v>8</v>
      </c>
    </row>
    <row r="23" spans="2:2">
      <c r="B23">
        <v>9</v>
      </c>
    </row>
    <row r="24" spans="2:2">
      <c r="B24">
        <v>0</v>
      </c>
    </row>
    <row r="25" spans="2:2">
      <c r="B25">
        <v>3</v>
      </c>
    </row>
    <row r="26" spans="2:2">
      <c r="B26">
        <v>6646</v>
      </c>
    </row>
  </sheetData>
  <conditionalFormatting sqref="L2:L9">
    <cfRule type="cellIs" dxfId="0" priority="1" operator="equal">
      <formula>0</formula>
    </cfRule>
  </conditionalFormatting>
  <pageMargins left="0.7" right="0.7" top="0.75" bottom="0.75" header="0.3" footer="0.3"/>
  <pageSetup orientation="portrait" horizontalDpi="90" verticalDpi="90" r:id="rId1"/>
  <customProperties>
    <customPr name="_pios_id" r:id="rId2"/>
  </customPropertie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68"/>
  <sheetViews>
    <sheetView workbookViewId="0">
      <pane ySplit="1" topLeftCell="A2" activePane="bottomLeft" state="frozen"/>
      <selection activeCell="D157" sqref="D157"/>
      <selection pane="bottomLeft" activeCell="A27" sqref="A27"/>
    </sheetView>
  </sheetViews>
  <sheetFormatPr baseColWidth="10" defaultColWidth="8.625" defaultRowHeight="14.25"/>
  <cols>
    <col min="1" max="1" width="35.5" bestFit="1" customWidth="1"/>
    <col min="2" max="2" width="25.375" bestFit="1" customWidth="1"/>
    <col min="3" max="3" width="25.875" bestFit="1" customWidth="1"/>
    <col min="4" max="4" width="10.5" bestFit="1" customWidth="1"/>
    <col min="5" max="5" width="24.125" bestFit="1" customWidth="1"/>
  </cols>
  <sheetData>
    <row r="1" spans="1:6" ht="15">
      <c r="A1" s="27" t="s">
        <v>492</v>
      </c>
      <c r="B1" s="28" t="s">
        <v>34</v>
      </c>
      <c r="C1" s="28" t="s">
        <v>493</v>
      </c>
      <c r="D1" s="28" t="s">
        <v>494</v>
      </c>
      <c r="E1" s="28" t="s">
        <v>495</v>
      </c>
    </row>
    <row r="2" spans="1:6">
      <c r="A2" s="188" t="str">
        <f>Language!B176</f>
        <v>Werk auswählen</v>
      </c>
      <c r="B2" s="189"/>
      <c r="C2" s="189"/>
      <c r="D2" s="189"/>
      <c r="E2" s="189"/>
    </row>
    <row r="3" spans="1:6">
      <c r="A3" t="s">
        <v>496</v>
      </c>
      <c r="B3" t="s">
        <v>497</v>
      </c>
      <c r="C3" t="s">
        <v>498</v>
      </c>
      <c r="D3">
        <v>82131</v>
      </c>
      <c r="E3" t="s">
        <v>499</v>
      </c>
    </row>
    <row r="4" spans="1:6">
      <c r="A4" t="s">
        <v>500</v>
      </c>
      <c r="B4" t="s">
        <v>501</v>
      </c>
      <c r="C4" t="s">
        <v>502</v>
      </c>
      <c r="D4">
        <v>82131</v>
      </c>
      <c r="E4" t="s">
        <v>499</v>
      </c>
    </row>
    <row r="5" spans="1:6">
      <c r="A5" t="s">
        <v>503</v>
      </c>
      <c r="B5" t="s">
        <v>504</v>
      </c>
      <c r="C5" t="s">
        <v>505</v>
      </c>
      <c r="D5">
        <v>17033</v>
      </c>
      <c r="E5" t="s">
        <v>506</v>
      </c>
    </row>
    <row r="6" spans="1:6">
      <c r="A6" t="s">
        <v>507</v>
      </c>
      <c r="B6" t="s">
        <v>508</v>
      </c>
      <c r="C6" t="s">
        <v>502</v>
      </c>
      <c r="D6">
        <v>84069</v>
      </c>
      <c r="E6" t="s">
        <v>509</v>
      </c>
    </row>
    <row r="7" spans="1:6">
      <c r="A7" t="s">
        <v>510</v>
      </c>
      <c r="B7" t="s">
        <v>511</v>
      </c>
      <c r="C7" t="s">
        <v>502</v>
      </c>
      <c r="D7">
        <v>86919</v>
      </c>
      <c r="E7" t="s">
        <v>512</v>
      </c>
    </row>
    <row r="8" spans="1:6">
      <c r="A8" t="s">
        <v>513</v>
      </c>
      <c r="B8" t="s">
        <v>514</v>
      </c>
      <c r="C8" t="s">
        <v>505</v>
      </c>
      <c r="D8">
        <v>82205</v>
      </c>
      <c r="E8" t="s">
        <v>515</v>
      </c>
    </row>
    <row r="9" spans="1:6">
      <c r="A9" t="s">
        <v>516</v>
      </c>
      <c r="B9" t="s">
        <v>517</v>
      </c>
      <c r="C9" t="s">
        <v>518</v>
      </c>
      <c r="D9">
        <v>82131</v>
      </c>
      <c r="E9" t="s">
        <v>499</v>
      </c>
    </row>
    <row r="10" spans="1:6">
      <c r="A10" t="s">
        <v>519</v>
      </c>
      <c r="B10" t="s">
        <v>520</v>
      </c>
      <c r="C10" t="s">
        <v>505</v>
      </c>
      <c r="D10">
        <v>17033</v>
      </c>
      <c r="E10" t="s">
        <v>506</v>
      </c>
    </row>
    <row r="11" spans="1:6">
      <c r="A11" s="190" t="s">
        <v>521</v>
      </c>
      <c r="B11" t="s">
        <v>522</v>
      </c>
      <c r="C11" t="s">
        <v>523</v>
      </c>
      <c r="D11">
        <v>94491</v>
      </c>
      <c r="E11" t="s">
        <v>524</v>
      </c>
    </row>
    <row r="12" spans="1:6">
      <c r="A12" s="190" t="s">
        <v>525</v>
      </c>
      <c r="B12" t="s">
        <v>526</v>
      </c>
      <c r="C12" t="s">
        <v>523</v>
      </c>
      <c r="D12">
        <v>94447</v>
      </c>
      <c r="E12" t="s">
        <v>527</v>
      </c>
    </row>
    <row r="13" spans="1:6">
      <c r="A13" t="s">
        <v>528</v>
      </c>
      <c r="B13" t="s">
        <v>529</v>
      </c>
      <c r="D13" t="s">
        <v>530</v>
      </c>
      <c r="F13" t="s">
        <v>491</v>
      </c>
    </row>
    <row r="14" spans="1:6">
      <c r="A14" t="s">
        <v>531</v>
      </c>
      <c r="B14" t="s">
        <v>532</v>
      </c>
      <c r="C14" t="s">
        <v>533</v>
      </c>
      <c r="D14">
        <v>317425</v>
      </c>
      <c r="E14" t="s">
        <v>534</v>
      </c>
    </row>
    <row r="15" spans="1:6">
      <c r="A15" t="s">
        <v>535</v>
      </c>
      <c r="B15" t="s">
        <v>536</v>
      </c>
      <c r="D15" s="214" t="s">
        <v>537</v>
      </c>
      <c r="E15" t="s">
        <v>538</v>
      </c>
      <c r="F15" t="s">
        <v>491</v>
      </c>
    </row>
    <row r="16" spans="1:6">
      <c r="A16" t="s">
        <v>539</v>
      </c>
      <c r="B16" t="s">
        <v>540</v>
      </c>
      <c r="D16">
        <v>1138</v>
      </c>
      <c r="E16" t="s">
        <v>541</v>
      </c>
      <c r="F16" t="s">
        <v>491</v>
      </c>
    </row>
    <row r="17" spans="1:6">
      <c r="A17" t="s">
        <v>542</v>
      </c>
      <c r="B17" t="s">
        <v>543</v>
      </c>
      <c r="E17" t="s">
        <v>544</v>
      </c>
    </row>
    <row r="18" spans="1:6">
      <c r="A18" t="s">
        <v>545</v>
      </c>
      <c r="B18" t="s">
        <v>546</v>
      </c>
      <c r="C18" t="s">
        <v>547</v>
      </c>
      <c r="D18" s="213" t="s">
        <v>548</v>
      </c>
      <c r="E18" t="s">
        <v>549</v>
      </c>
      <c r="F18" t="s">
        <v>491</v>
      </c>
    </row>
    <row r="19" spans="1:6">
      <c r="A19" t="s">
        <v>550</v>
      </c>
      <c r="B19" t="s">
        <v>551</v>
      </c>
      <c r="C19" t="s">
        <v>552</v>
      </c>
      <c r="D19">
        <v>85700</v>
      </c>
      <c r="E19" t="s">
        <v>553</v>
      </c>
    </row>
    <row r="20" spans="1:6">
      <c r="A20" t="s">
        <v>554</v>
      </c>
      <c r="B20" t="s">
        <v>555</v>
      </c>
      <c r="C20" t="s">
        <v>547</v>
      </c>
      <c r="D20">
        <v>44320</v>
      </c>
      <c r="E20" t="s">
        <v>556</v>
      </c>
      <c r="F20" t="s">
        <v>491</v>
      </c>
    </row>
    <row r="21" spans="1:6">
      <c r="A21" t="s">
        <v>557</v>
      </c>
      <c r="B21" t="s">
        <v>558</v>
      </c>
      <c r="C21" t="s">
        <v>559</v>
      </c>
      <c r="D21">
        <v>40062</v>
      </c>
      <c r="E21" t="s">
        <v>560</v>
      </c>
    </row>
    <row r="22" spans="1:6">
      <c r="A22" t="s">
        <v>561</v>
      </c>
      <c r="B22" t="s">
        <v>562</v>
      </c>
    </row>
    <row r="23" spans="1:6">
      <c r="A23" t="s">
        <v>563</v>
      </c>
      <c r="B23" t="s">
        <v>564</v>
      </c>
      <c r="D23">
        <v>1000</v>
      </c>
      <c r="E23" t="s">
        <v>565</v>
      </c>
      <c r="F23" t="s">
        <v>491</v>
      </c>
    </row>
    <row r="24" spans="1:6">
      <c r="A24" t="s">
        <v>566</v>
      </c>
      <c r="B24" t="s">
        <v>567</v>
      </c>
      <c r="D24">
        <v>1230</v>
      </c>
      <c r="E24" t="s">
        <v>568</v>
      </c>
      <c r="F24" t="s">
        <v>491</v>
      </c>
    </row>
    <row r="25" spans="1:6">
      <c r="A25" t="s">
        <v>569</v>
      </c>
      <c r="B25" t="s">
        <v>570</v>
      </c>
      <c r="C25" t="s">
        <v>571</v>
      </c>
      <c r="D25">
        <v>76744</v>
      </c>
      <c r="E25" t="s">
        <v>572</v>
      </c>
    </row>
    <row r="26" spans="1:6">
      <c r="A26" t="s">
        <v>573</v>
      </c>
      <c r="B26" t="s">
        <v>574</v>
      </c>
      <c r="C26" t="s">
        <v>575</v>
      </c>
      <c r="D26" s="213" t="s">
        <v>576</v>
      </c>
      <c r="E26" t="s">
        <v>577</v>
      </c>
    </row>
    <row r="27" spans="1:6">
      <c r="A27" s="190" t="s">
        <v>578</v>
      </c>
      <c r="B27" s="190" t="s">
        <v>574</v>
      </c>
      <c r="C27" s="190" t="s">
        <v>579</v>
      </c>
      <c r="D27" s="220" t="s">
        <v>580</v>
      </c>
      <c r="E27" s="190" t="s">
        <v>579</v>
      </c>
    </row>
    <row r="28" spans="1:6">
      <c r="A28" t="s">
        <v>581</v>
      </c>
      <c r="B28" t="s">
        <v>582</v>
      </c>
      <c r="D28" s="214" t="s">
        <v>583</v>
      </c>
      <c r="E28" t="s">
        <v>584</v>
      </c>
      <c r="F28" t="s">
        <v>491</v>
      </c>
    </row>
    <row r="29" spans="1:6">
      <c r="A29" t="s">
        <v>585</v>
      </c>
      <c r="B29" t="s">
        <v>586</v>
      </c>
      <c r="D29" s="214" t="s">
        <v>587</v>
      </c>
      <c r="E29" t="s">
        <v>588</v>
      </c>
      <c r="F29" t="s">
        <v>491</v>
      </c>
    </row>
    <row r="30" spans="1:6">
      <c r="A30" t="s">
        <v>589</v>
      </c>
      <c r="B30" t="s">
        <v>590</v>
      </c>
      <c r="D30" s="214" t="s">
        <v>591</v>
      </c>
      <c r="E30" t="s">
        <v>592</v>
      </c>
      <c r="F30" t="s">
        <v>491</v>
      </c>
    </row>
    <row r="31" spans="1:6">
      <c r="A31" t="s">
        <v>593</v>
      </c>
      <c r="B31" t="s">
        <v>594</v>
      </c>
      <c r="C31" t="s">
        <v>547</v>
      </c>
      <c r="D31">
        <v>45030</v>
      </c>
      <c r="E31" t="s">
        <v>595</v>
      </c>
      <c r="F31" t="s">
        <v>491</v>
      </c>
    </row>
    <row r="32" spans="1:6">
      <c r="A32" t="s">
        <v>596</v>
      </c>
      <c r="B32" t="s">
        <v>597</v>
      </c>
      <c r="D32">
        <v>34957</v>
      </c>
      <c r="E32" t="s">
        <v>598</v>
      </c>
      <c r="F32" t="s">
        <v>491</v>
      </c>
    </row>
    <row r="33" spans="1:6">
      <c r="A33" t="s">
        <v>599</v>
      </c>
      <c r="B33" t="s">
        <v>600</v>
      </c>
      <c r="C33" t="s">
        <v>547</v>
      </c>
      <c r="D33">
        <v>2610</v>
      </c>
      <c r="E33" t="s">
        <v>601</v>
      </c>
      <c r="F33" t="s">
        <v>491</v>
      </c>
    </row>
    <row r="34" spans="1:6">
      <c r="A34" t="s">
        <v>602</v>
      </c>
      <c r="B34" t="s">
        <v>603</v>
      </c>
      <c r="C34" t="s">
        <v>547</v>
      </c>
      <c r="D34">
        <v>8263</v>
      </c>
      <c r="E34" t="s">
        <v>604</v>
      </c>
      <c r="F34" t="s">
        <v>491</v>
      </c>
    </row>
    <row r="35" spans="1:6">
      <c r="A35" t="s">
        <v>605</v>
      </c>
      <c r="B35" t="s">
        <v>606</v>
      </c>
      <c r="C35" t="s">
        <v>607</v>
      </c>
      <c r="D35" t="s">
        <v>608</v>
      </c>
      <c r="E35" t="s">
        <v>609</v>
      </c>
    </row>
    <row r="36" spans="1:6">
      <c r="A36" t="s">
        <v>610</v>
      </c>
      <c r="B36" t="s">
        <v>611</v>
      </c>
      <c r="C36" t="s">
        <v>612</v>
      </c>
      <c r="D36" t="s">
        <v>613</v>
      </c>
      <c r="E36" t="s">
        <v>614</v>
      </c>
    </row>
    <row r="37" spans="1:6">
      <c r="A37" t="s">
        <v>615</v>
      </c>
      <c r="B37" t="s">
        <v>616</v>
      </c>
      <c r="C37" t="s">
        <v>617</v>
      </c>
      <c r="D37" t="s">
        <v>618</v>
      </c>
      <c r="E37" t="s">
        <v>614</v>
      </c>
    </row>
    <row r="38" spans="1:6">
      <c r="A38" t="s">
        <v>619</v>
      </c>
      <c r="B38" t="s">
        <v>620</v>
      </c>
      <c r="C38" t="s">
        <v>621</v>
      </c>
      <c r="D38" t="s">
        <v>622</v>
      </c>
      <c r="E38" t="s">
        <v>623</v>
      </c>
    </row>
    <row r="39" spans="1:6">
      <c r="A39" t="s">
        <v>624</v>
      </c>
      <c r="B39" t="s">
        <v>625</v>
      </c>
      <c r="C39" t="s">
        <v>626</v>
      </c>
      <c r="D39" t="s">
        <v>627</v>
      </c>
      <c r="E39" t="s">
        <v>628</v>
      </c>
    </row>
    <row r="40" spans="1:6">
      <c r="A40" t="s">
        <v>629</v>
      </c>
      <c r="B40" t="s">
        <v>630</v>
      </c>
      <c r="C40" t="s">
        <v>631</v>
      </c>
      <c r="E40" t="s">
        <v>632</v>
      </c>
    </row>
    <row r="41" spans="1:6">
      <c r="A41" t="s">
        <v>633</v>
      </c>
      <c r="B41" t="s">
        <v>634</v>
      </c>
      <c r="D41">
        <v>48430</v>
      </c>
      <c r="E41" t="s">
        <v>635</v>
      </c>
      <c r="F41" t="s">
        <v>491</v>
      </c>
    </row>
    <row r="42" spans="1:6">
      <c r="A42" t="s">
        <v>636</v>
      </c>
      <c r="B42" t="s">
        <v>637</v>
      </c>
      <c r="C42" t="s">
        <v>637</v>
      </c>
      <c r="D42" t="s">
        <v>638</v>
      </c>
      <c r="E42" t="s">
        <v>639</v>
      </c>
    </row>
    <row r="43" spans="1:6">
      <c r="A43" s="221" t="s">
        <v>640</v>
      </c>
      <c r="B43" s="221" t="s">
        <v>641</v>
      </c>
      <c r="C43" s="221" t="s">
        <v>642</v>
      </c>
      <c r="D43">
        <v>72730</v>
      </c>
      <c r="E43" t="s">
        <v>643</v>
      </c>
    </row>
    <row r="44" spans="1:6">
      <c r="A44" s="221" t="s">
        <v>644</v>
      </c>
      <c r="B44" s="221" t="s">
        <v>645</v>
      </c>
      <c r="C44" s="221" t="s">
        <v>646</v>
      </c>
      <c r="D44">
        <v>36810</v>
      </c>
      <c r="E44" t="s">
        <v>647</v>
      </c>
    </row>
    <row r="45" spans="1:6">
      <c r="A45" s="221" t="s">
        <v>648</v>
      </c>
      <c r="B45" s="221" t="s">
        <v>649</v>
      </c>
      <c r="C45" s="221" t="s">
        <v>650</v>
      </c>
    </row>
    <row r="46" spans="1:6">
      <c r="A46" t="s">
        <v>651</v>
      </c>
      <c r="B46" t="s">
        <v>652</v>
      </c>
      <c r="C46" t="s">
        <v>653</v>
      </c>
      <c r="D46" t="s">
        <v>654</v>
      </c>
      <c r="E46" t="s">
        <v>628</v>
      </c>
    </row>
    <row r="47" spans="1:6">
      <c r="A47" t="s">
        <v>655</v>
      </c>
      <c r="B47" t="s">
        <v>656</v>
      </c>
      <c r="C47" t="s">
        <v>656</v>
      </c>
      <c r="D47">
        <v>7390038</v>
      </c>
      <c r="E47" t="s">
        <v>657</v>
      </c>
    </row>
    <row r="48" spans="1:6">
      <c r="A48" t="s">
        <v>658</v>
      </c>
      <c r="B48" t="s">
        <v>659</v>
      </c>
      <c r="D48" s="213" t="s">
        <v>660</v>
      </c>
      <c r="E48" t="s">
        <v>661</v>
      </c>
      <c r="F48" t="s">
        <v>491</v>
      </c>
    </row>
    <row r="49" spans="1:6">
      <c r="A49" t="s">
        <v>662</v>
      </c>
      <c r="B49" t="s">
        <v>663</v>
      </c>
      <c r="C49" t="s">
        <v>663</v>
      </c>
      <c r="D49">
        <v>201108</v>
      </c>
      <c r="E49" t="s">
        <v>664</v>
      </c>
    </row>
    <row r="50" spans="1:6">
      <c r="A50" t="s">
        <v>665</v>
      </c>
      <c r="B50" t="s">
        <v>666</v>
      </c>
      <c r="C50" t="s">
        <v>666</v>
      </c>
      <c r="D50">
        <v>201108</v>
      </c>
      <c r="E50" t="s">
        <v>664</v>
      </c>
    </row>
    <row r="51" spans="1:6">
      <c r="A51" t="s">
        <v>667</v>
      </c>
      <c r="B51" t="s">
        <v>668</v>
      </c>
      <c r="C51" t="s">
        <v>668</v>
      </c>
      <c r="D51">
        <v>430056</v>
      </c>
      <c r="E51" t="s">
        <v>669</v>
      </c>
    </row>
    <row r="52" spans="1:6">
      <c r="A52" t="s">
        <v>670</v>
      </c>
      <c r="B52" t="s">
        <v>671</v>
      </c>
      <c r="C52" t="s">
        <v>671</v>
      </c>
      <c r="D52">
        <v>110045</v>
      </c>
      <c r="E52" t="s">
        <v>672</v>
      </c>
    </row>
    <row r="53" spans="1:6">
      <c r="A53" t="s">
        <v>673</v>
      </c>
      <c r="B53" t="s">
        <v>674</v>
      </c>
      <c r="C53" t="s">
        <v>674</v>
      </c>
      <c r="D53">
        <v>430056</v>
      </c>
      <c r="E53" t="s">
        <v>669</v>
      </c>
    </row>
    <row r="54" spans="1:6">
      <c r="A54" t="s">
        <v>675</v>
      </c>
      <c r="B54" t="s">
        <v>676</v>
      </c>
      <c r="C54" t="s">
        <v>676</v>
      </c>
      <c r="D54">
        <v>130011</v>
      </c>
      <c r="E54" t="s">
        <v>677</v>
      </c>
    </row>
    <row r="55" spans="1:6">
      <c r="A55" t="s">
        <v>678</v>
      </c>
      <c r="B55" t="s">
        <v>679</v>
      </c>
      <c r="C55" t="s">
        <v>679</v>
      </c>
      <c r="D55">
        <v>71052</v>
      </c>
      <c r="E55" t="s">
        <v>680</v>
      </c>
    </row>
    <row r="56" spans="1:6">
      <c r="A56" t="s">
        <v>681</v>
      </c>
      <c r="B56" t="s">
        <v>682</v>
      </c>
      <c r="C56" t="s">
        <v>682</v>
      </c>
      <c r="D56">
        <v>401122</v>
      </c>
      <c r="E56" t="s">
        <v>683</v>
      </c>
    </row>
    <row r="57" spans="1:6">
      <c r="A57" t="s">
        <v>684</v>
      </c>
      <c r="B57" t="s">
        <v>685</v>
      </c>
      <c r="C57" t="s">
        <v>685</v>
      </c>
      <c r="D57">
        <v>511356</v>
      </c>
      <c r="E57" t="s">
        <v>686</v>
      </c>
    </row>
    <row r="58" spans="1:6">
      <c r="A58" t="s">
        <v>687</v>
      </c>
      <c r="B58" t="s">
        <v>688</v>
      </c>
      <c r="C58" t="s">
        <v>688</v>
      </c>
      <c r="D58">
        <v>441004</v>
      </c>
      <c r="E58" t="s">
        <v>689</v>
      </c>
    </row>
    <row r="59" spans="1:6">
      <c r="A59" t="s">
        <v>690</v>
      </c>
      <c r="B59" t="s">
        <v>691</v>
      </c>
      <c r="D59">
        <v>100105</v>
      </c>
      <c r="E59" t="s">
        <v>691</v>
      </c>
      <c r="F59" t="s">
        <v>491</v>
      </c>
    </row>
    <row r="60" spans="1:6">
      <c r="A60" t="s">
        <v>692</v>
      </c>
      <c r="B60" t="s">
        <v>693</v>
      </c>
      <c r="C60" t="s">
        <v>693</v>
      </c>
      <c r="D60">
        <v>224007</v>
      </c>
      <c r="E60" t="s">
        <v>694</v>
      </c>
    </row>
    <row r="61" spans="1:6">
      <c r="A61" t="s">
        <v>695</v>
      </c>
      <c r="B61" t="s">
        <v>696</v>
      </c>
      <c r="C61" t="s">
        <v>696</v>
      </c>
      <c r="D61">
        <v>314032</v>
      </c>
      <c r="E61" t="s">
        <v>697</v>
      </c>
    </row>
    <row r="62" spans="1:6">
      <c r="A62" t="s">
        <v>698</v>
      </c>
      <c r="B62" t="s">
        <v>699</v>
      </c>
      <c r="C62" t="s">
        <v>699</v>
      </c>
      <c r="D62">
        <v>118907</v>
      </c>
      <c r="E62" t="s">
        <v>700</v>
      </c>
    </row>
    <row r="63" spans="1:6">
      <c r="A63" t="s">
        <v>701</v>
      </c>
      <c r="B63" t="s">
        <v>702</v>
      </c>
      <c r="C63" t="s">
        <v>702</v>
      </c>
      <c r="E63" t="s">
        <v>702</v>
      </c>
    </row>
    <row r="64" spans="1:6">
      <c r="A64" s="212" t="s">
        <v>703</v>
      </c>
      <c r="B64" t="s">
        <v>704</v>
      </c>
      <c r="C64" t="s">
        <v>704</v>
      </c>
      <c r="D64">
        <v>44993</v>
      </c>
      <c r="E64" t="s">
        <v>705</v>
      </c>
    </row>
    <row r="65" spans="1:6">
      <c r="A65" t="s">
        <v>706</v>
      </c>
      <c r="B65" t="s">
        <v>707</v>
      </c>
      <c r="C65" t="s">
        <v>707</v>
      </c>
      <c r="D65">
        <v>336884</v>
      </c>
      <c r="E65" t="s">
        <v>708</v>
      </c>
    </row>
    <row r="66" spans="1:6">
      <c r="A66" t="s">
        <v>709</v>
      </c>
      <c r="B66" t="s">
        <v>710</v>
      </c>
      <c r="C66" t="s">
        <v>710</v>
      </c>
      <c r="D66">
        <v>31710</v>
      </c>
      <c r="E66" t="s">
        <v>711</v>
      </c>
    </row>
    <row r="67" spans="1:6">
      <c r="A67" t="s">
        <v>712</v>
      </c>
      <c r="B67" t="s">
        <v>713</v>
      </c>
      <c r="C67" t="s">
        <v>713</v>
      </c>
      <c r="D67" s="213" t="s">
        <v>714</v>
      </c>
      <c r="E67" t="s">
        <v>715</v>
      </c>
      <c r="F67" t="s">
        <v>491</v>
      </c>
    </row>
    <row r="68" spans="1:6">
      <c r="A68" t="s">
        <v>716</v>
      </c>
      <c r="B68" t="s">
        <v>717</v>
      </c>
      <c r="C68" t="s">
        <v>717</v>
      </c>
      <c r="E68" t="s">
        <v>718</v>
      </c>
      <c r="F68" t="s">
        <v>491</v>
      </c>
    </row>
  </sheetData>
  <sheetProtection algorithmName="SHA-512" hashValue="p3nqF3vt3MsrbFbcOcAsLxCeu+Q9twiABromIBMidsP/S9LiQXqtiQkzsWm/CfUsHuS0EIPOi4I2DVqBhphTVQ==" saltValue="TeCL0EeUIcsnw+HJYgZNtQ==" spinCount="100000" sheet="1" objects="1" scenarios="1"/>
  <pageMargins left="0.7" right="0.7" top="0.75" bottom="0.75" header="0.3" footer="0.3"/>
  <pageSetup paperSize="9" orientation="portrait" r:id="rId1"/>
  <customProperties>
    <customPr name="_pios_id" r:id="rId2"/>
  </customProperties>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A1:L11"/>
  <sheetViews>
    <sheetView zoomScale="55" zoomScaleNormal="55" workbookViewId="0">
      <selection activeCell="A8" sqref="A8"/>
    </sheetView>
  </sheetViews>
  <sheetFormatPr baseColWidth="10" defaultColWidth="11" defaultRowHeight="12.75"/>
  <cols>
    <col min="1" max="6" width="20.625" style="1" customWidth="1"/>
    <col min="7" max="7" width="43.375" style="1" bestFit="1" customWidth="1"/>
    <col min="8" max="8" width="48.375" style="1" customWidth="1"/>
    <col min="9" max="9" width="53.625" style="1" customWidth="1"/>
    <col min="10" max="10" width="49" style="1" customWidth="1"/>
    <col min="11" max="11" width="50.625" style="1" customWidth="1"/>
    <col min="12" max="12" width="52.5" style="1" customWidth="1"/>
    <col min="13" max="16384" width="11" style="1"/>
  </cols>
  <sheetData>
    <row r="1" spans="1:12">
      <c r="A1" s="69" t="s">
        <v>719</v>
      </c>
      <c r="B1" s="69" t="s">
        <v>720</v>
      </c>
      <c r="C1" s="69" t="s">
        <v>720</v>
      </c>
      <c r="D1" s="69" t="s">
        <v>720</v>
      </c>
      <c r="E1" s="69" t="s">
        <v>721</v>
      </c>
      <c r="F1" s="69" t="s">
        <v>720</v>
      </c>
      <c r="G1" s="69" t="s">
        <v>722</v>
      </c>
      <c r="H1" s="69" t="s">
        <v>722</v>
      </c>
      <c r="I1" s="69" t="s">
        <v>722</v>
      </c>
      <c r="J1" s="69" t="s">
        <v>722</v>
      </c>
      <c r="K1" s="69" t="s">
        <v>722</v>
      </c>
      <c r="L1" s="69" t="s">
        <v>722</v>
      </c>
    </row>
    <row r="2" spans="1:12" ht="51">
      <c r="A2" s="70" t="s">
        <v>439</v>
      </c>
      <c r="B2" s="70" t="s">
        <v>442</v>
      </c>
      <c r="C2" s="70" t="s">
        <v>445</v>
      </c>
      <c r="D2" s="70" t="s">
        <v>723</v>
      </c>
      <c r="E2" s="70" t="s">
        <v>724</v>
      </c>
      <c r="F2" s="70" t="s">
        <v>725</v>
      </c>
      <c r="G2" s="70" t="s">
        <v>726</v>
      </c>
      <c r="H2" s="70" t="s">
        <v>727</v>
      </c>
      <c r="I2" s="70" t="s">
        <v>728</v>
      </c>
      <c r="J2" s="70" t="s">
        <v>729</v>
      </c>
      <c r="K2" s="70" t="s">
        <v>730</v>
      </c>
      <c r="L2" s="70" t="s">
        <v>731</v>
      </c>
    </row>
    <row r="3" spans="1:12" ht="270">
      <c r="A3" s="71" t="s">
        <v>273</v>
      </c>
      <c r="B3" s="71" t="s">
        <v>273</v>
      </c>
      <c r="C3" s="71" t="s">
        <v>273</v>
      </c>
      <c r="D3" s="71" t="s">
        <v>273</v>
      </c>
      <c r="E3" s="71" t="s">
        <v>273</v>
      </c>
      <c r="F3" s="71" t="s">
        <v>273</v>
      </c>
      <c r="G3" s="72" t="s">
        <v>732</v>
      </c>
      <c r="H3" s="72" t="s">
        <v>733</v>
      </c>
      <c r="I3" s="72" t="s">
        <v>734</v>
      </c>
      <c r="J3" s="72" t="s">
        <v>733</v>
      </c>
      <c r="K3" s="72" t="s">
        <v>734</v>
      </c>
      <c r="L3" s="72" t="s">
        <v>734</v>
      </c>
    </row>
    <row r="4" spans="1:12" ht="126">
      <c r="A4" s="73" t="s">
        <v>735</v>
      </c>
      <c r="B4" s="74" t="s">
        <v>736</v>
      </c>
      <c r="C4" s="73" t="s">
        <v>737</v>
      </c>
      <c r="D4" s="74" t="s">
        <v>736</v>
      </c>
      <c r="E4" s="73" t="s">
        <v>737</v>
      </c>
      <c r="F4" s="73" t="s">
        <v>737</v>
      </c>
      <c r="G4" s="73"/>
      <c r="H4" s="71"/>
      <c r="I4" s="74"/>
      <c r="J4" s="71"/>
      <c r="K4" s="74"/>
      <c r="L4" s="74"/>
    </row>
    <row r="5" spans="1:12" ht="54">
      <c r="A5" s="71" t="s">
        <v>738</v>
      </c>
      <c r="B5" s="73" t="s">
        <v>737</v>
      </c>
      <c r="C5" s="75" t="s">
        <v>739</v>
      </c>
      <c r="D5" s="73" t="s">
        <v>737</v>
      </c>
      <c r="E5" s="75" t="s">
        <v>739</v>
      </c>
      <c r="F5" s="75" t="s">
        <v>739</v>
      </c>
      <c r="G5" s="73"/>
      <c r="H5" s="73"/>
      <c r="I5" s="71"/>
      <c r="J5" s="73"/>
      <c r="K5" s="71"/>
      <c r="L5" s="71"/>
    </row>
    <row r="6" spans="1:12" ht="72">
      <c r="A6" s="71" t="s">
        <v>740</v>
      </c>
      <c r="B6" s="73" t="s">
        <v>741</v>
      </c>
      <c r="C6" s="73" t="s">
        <v>742</v>
      </c>
      <c r="D6" s="73" t="s">
        <v>741</v>
      </c>
      <c r="E6" s="73" t="s">
        <v>742</v>
      </c>
      <c r="F6" s="73" t="s">
        <v>742</v>
      </c>
      <c r="G6" s="73"/>
      <c r="H6" s="73"/>
      <c r="I6" s="73"/>
      <c r="J6" s="73"/>
      <c r="K6" s="73"/>
      <c r="L6" s="73"/>
    </row>
    <row r="7" spans="1:12" ht="72">
      <c r="A7" s="75" t="s">
        <v>743</v>
      </c>
      <c r="B7" s="75" t="s">
        <v>739</v>
      </c>
      <c r="C7" s="74" t="s">
        <v>744</v>
      </c>
      <c r="D7" s="73" t="s">
        <v>742</v>
      </c>
      <c r="E7" s="74" t="s">
        <v>744</v>
      </c>
      <c r="F7" s="74" t="s">
        <v>744</v>
      </c>
      <c r="G7" s="73"/>
      <c r="H7" s="73"/>
      <c r="I7" s="73"/>
      <c r="J7" s="73"/>
      <c r="K7" s="73"/>
      <c r="L7" s="73"/>
    </row>
    <row r="8" spans="1:12" ht="72">
      <c r="A8" s="75"/>
      <c r="B8" s="75" t="s">
        <v>743</v>
      </c>
      <c r="C8" s="73" t="s">
        <v>743</v>
      </c>
      <c r="D8" s="75" t="s">
        <v>743</v>
      </c>
      <c r="E8" s="73" t="s">
        <v>743</v>
      </c>
      <c r="F8" s="74" t="s">
        <v>743</v>
      </c>
      <c r="G8" s="73"/>
      <c r="H8" s="73"/>
      <c r="I8" s="73"/>
      <c r="J8" s="73"/>
      <c r="K8" s="73"/>
      <c r="L8" s="73"/>
    </row>
    <row r="9" spans="1:12" ht="72">
      <c r="A9" s="76"/>
      <c r="B9" s="73" t="s">
        <v>742</v>
      </c>
      <c r="C9" s="73" t="s">
        <v>745</v>
      </c>
      <c r="D9" s="77"/>
      <c r="E9" s="73" t="s">
        <v>745</v>
      </c>
      <c r="F9" s="73" t="s">
        <v>745</v>
      </c>
      <c r="G9" s="73"/>
      <c r="H9" s="73"/>
      <c r="I9" s="73"/>
      <c r="J9" s="73"/>
      <c r="K9" s="73"/>
      <c r="L9" s="73"/>
    </row>
    <row r="10" spans="1:12" ht="18">
      <c r="A10" s="78"/>
      <c r="B10" s="76"/>
      <c r="C10" s="74"/>
      <c r="D10" s="76"/>
      <c r="E10" s="73"/>
      <c r="F10" s="73"/>
      <c r="G10" s="73"/>
      <c r="H10" s="73"/>
      <c r="I10" s="73"/>
      <c r="J10" s="73"/>
      <c r="K10" s="73"/>
      <c r="L10" s="73"/>
    </row>
    <row r="11" spans="1:12" ht="18">
      <c r="C11" s="79"/>
    </row>
  </sheetData>
  <pageMargins left="0.7" right="0.7" top="0.78740157499999996" bottom="0.78740157499999996" header="0.3" footer="0.3"/>
  <pageSetup orientation="portrait" horizontalDpi="90" verticalDpi="90"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1:L15"/>
  <sheetViews>
    <sheetView zoomScale="55" zoomScaleNormal="55" workbookViewId="0">
      <selection activeCell="A8" sqref="A8"/>
    </sheetView>
  </sheetViews>
  <sheetFormatPr baseColWidth="10" defaultColWidth="11" defaultRowHeight="12.75"/>
  <cols>
    <col min="1" max="6" width="20.625" style="1" customWidth="1"/>
    <col min="7" max="7" width="43.25" style="1" customWidth="1"/>
    <col min="8" max="8" width="44.875" style="1" customWidth="1"/>
    <col min="9" max="9" width="58.125" style="1" customWidth="1"/>
    <col min="10" max="10" width="37.25" style="1" customWidth="1"/>
    <col min="11" max="11" width="58.875" style="1" customWidth="1"/>
    <col min="12" max="12" width="57.25" style="1" customWidth="1"/>
    <col min="13" max="16384" width="11" style="1"/>
  </cols>
  <sheetData>
    <row r="1" spans="1:12">
      <c r="A1" s="69" t="s">
        <v>719</v>
      </c>
      <c r="B1" s="69" t="s">
        <v>720</v>
      </c>
      <c r="C1" s="69" t="s">
        <v>720</v>
      </c>
      <c r="D1" s="69" t="s">
        <v>720</v>
      </c>
      <c r="E1" s="69" t="s">
        <v>721</v>
      </c>
      <c r="F1" s="69" t="s">
        <v>720</v>
      </c>
      <c r="G1" s="69" t="s">
        <v>722</v>
      </c>
      <c r="H1" s="69" t="s">
        <v>722</v>
      </c>
      <c r="I1" s="69" t="s">
        <v>722</v>
      </c>
      <c r="J1" s="69" t="s">
        <v>722</v>
      </c>
      <c r="K1" s="69" t="s">
        <v>722</v>
      </c>
      <c r="L1" s="69" t="s">
        <v>722</v>
      </c>
    </row>
    <row r="2" spans="1:12" ht="51">
      <c r="A2" s="80" t="s">
        <v>746</v>
      </c>
      <c r="B2" s="80" t="s">
        <v>747</v>
      </c>
      <c r="C2" s="80" t="s">
        <v>748</v>
      </c>
      <c r="D2" s="80" t="s">
        <v>749</v>
      </c>
      <c r="E2" s="80" t="s">
        <v>750</v>
      </c>
      <c r="F2" s="80" t="s">
        <v>751</v>
      </c>
      <c r="G2" s="80" t="s">
        <v>746</v>
      </c>
      <c r="H2" s="80" t="s">
        <v>747</v>
      </c>
      <c r="I2" s="80" t="s">
        <v>748</v>
      </c>
      <c r="J2" s="80" t="s">
        <v>749</v>
      </c>
      <c r="K2" s="80" t="s">
        <v>750</v>
      </c>
      <c r="L2" s="80" t="s">
        <v>751</v>
      </c>
    </row>
    <row r="3" spans="1:12" ht="252">
      <c r="A3" s="73" t="s">
        <v>273</v>
      </c>
      <c r="B3" s="73" t="s">
        <v>273</v>
      </c>
      <c r="C3" s="73" t="s">
        <v>273</v>
      </c>
      <c r="D3" s="73" t="s">
        <v>273</v>
      </c>
      <c r="E3" s="73" t="s">
        <v>273</v>
      </c>
      <c r="F3" s="71" t="s">
        <v>273</v>
      </c>
      <c r="G3" s="72" t="s">
        <v>752</v>
      </c>
      <c r="H3" s="72" t="s">
        <v>753</v>
      </c>
      <c r="I3" s="72" t="s">
        <v>754</v>
      </c>
      <c r="J3" s="72" t="s">
        <v>753</v>
      </c>
      <c r="K3" s="72" t="s">
        <v>754</v>
      </c>
      <c r="L3" s="72" t="s">
        <v>754</v>
      </c>
    </row>
    <row r="4" spans="1:12" ht="90">
      <c r="A4" s="73" t="s">
        <v>755</v>
      </c>
      <c r="B4" s="73" t="s">
        <v>736</v>
      </c>
      <c r="C4" s="73" t="s">
        <v>756</v>
      </c>
      <c r="D4" s="73" t="s">
        <v>736</v>
      </c>
      <c r="E4" s="73" t="s">
        <v>756</v>
      </c>
      <c r="F4" s="73" t="s">
        <v>756</v>
      </c>
      <c r="G4" s="73"/>
      <c r="H4" s="73"/>
      <c r="I4" s="73"/>
      <c r="J4" s="73"/>
      <c r="K4" s="73"/>
      <c r="L4" s="73"/>
    </row>
    <row r="5" spans="1:12" ht="54">
      <c r="A5" s="73" t="s">
        <v>757</v>
      </c>
      <c r="B5" s="73" t="s">
        <v>756</v>
      </c>
      <c r="C5" s="73" t="s">
        <v>758</v>
      </c>
      <c r="D5" s="73" t="s">
        <v>756</v>
      </c>
      <c r="E5" s="73" t="s">
        <v>758</v>
      </c>
      <c r="F5" s="73" t="s">
        <v>758</v>
      </c>
      <c r="G5" s="73"/>
      <c r="H5" s="73"/>
      <c r="I5" s="73"/>
      <c r="J5" s="73"/>
      <c r="K5" s="73"/>
      <c r="L5" s="73"/>
    </row>
    <row r="6" spans="1:12" ht="36">
      <c r="A6" s="73" t="s">
        <v>759</v>
      </c>
      <c r="B6" s="73" t="s">
        <v>758</v>
      </c>
      <c r="C6" s="75" t="s">
        <v>760</v>
      </c>
      <c r="D6" s="73" t="s">
        <v>758</v>
      </c>
      <c r="E6" s="75" t="s">
        <v>760</v>
      </c>
      <c r="F6" s="75" t="s">
        <v>760</v>
      </c>
      <c r="G6" s="73"/>
      <c r="H6" s="73"/>
      <c r="I6" s="73"/>
      <c r="J6" s="73"/>
      <c r="K6" s="73"/>
      <c r="L6" s="73"/>
    </row>
    <row r="7" spans="1:12" ht="72">
      <c r="A7" s="73" t="s">
        <v>761</v>
      </c>
      <c r="B7" s="73" t="s">
        <v>762</v>
      </c>
      <c r="C7" s="75" t="s">
        <v>762</v>
      </c>
      <c r="D7" s="73" t="s">
        <v>762</v>
      </c>
      <c r="E7" s="75" t="s">
        <v>762</v>
      </c>
      <c r="F7" s="75" t="s">
        <v>762</v>
      </c>
      <c r="G7" s="73"/>
      <c r="H7" s="73"/>
      <c r="I7" s="73"/>
      <c r="J7" s="73"/>
      <c r="K7" s="73"/>
      <c r="L7" s="73"/>
    </row>
    <row r="8" spans="1:12" ht="36">
      <c r="A8" s="75" t="s">
        <v>760</v>
      </c>
      <c r="B8" s="75" t="s">
        <v>760</v>
      </c>
      <c r="C8" s="73" t="s">
        <v>744</v>
      </c>
      <c r="D8" s="75" t="s">
        <v>760</v>
      </c>
      <c r="E8" s="73" t="s">
        <v>744</v>
      </c>
      <c r="F8" s="74" t="s">
        <v>744</v>
      </c>
      <c r="G8" s="73"/>
      <c r="H8" s="73"/>
      <c r="I8" s="73"/>
      <c r="J8" s="73"/>
      <c r="K8" s="73"/>
      <c r="L8" s="73"/>
    </row>
    <row r="9" spans="1:12" ht="72">
      <c r="A9" s="75" t="s">
        <v>743</v>
      </c>
      <c r="B9" s="75" t="s">
        <v>743</v>
      </c>
      <c r="C9" s="73" t="s">
        <v>743</v>
      </c>
      <c r="D9" s="75" t="s">
        <v>743</v>
      </c>
      <c r="E9" s="73" t="s">
        <v>743</v>
      </c>
      <c r="F9" s="74" t="s">
        <v>743</v>
      </c>
      <c r="G9" s="73"/>
      <c r="H9" s="73"/>
      <c r="I9" s="73"/>
      <c r="J9" s="73"/>
      <c r="K9" s="73"/>
      <c r="L9" s="73"/>
    </row>
    <row r="10" spans="1:12" ht="18">
      <c r="A10" s="76"/>
      <c r="B10" s="76"/>
      <c r="C10" s="75" t="s">
        <v>745</v>
      </c>
      <c r="D10" s="77"/>
      <c r="E10" s="75" t="s">
        <v>745</v>
      </c>
      <c r="F10" s="73" t="s">
        <v>745</v>
      </c>
      <c r="G10" s="73"/>
      <c r="H10" s="73"/>
      <c r="I10" s="73"/>
      <c r="J10" s="73"/>
      <c r="K10" s="73"/>
      <c r="L10" s="73"/>
    </row>
    <row r="11" spans="1:12" ht="18">
      <c r="A11" s="81"/>
      <c r="E11" s="79"/>
      <c r="F11" s="79"/>
      <c r="G11" s="79"/>
      <c r="H11" s="79"/>
      <c r="I11" s="79"/>
      <c r="J11" s="79"/>
      <c r="K11" s="79"/>
      <c r="L11" s="79"/>
    </row>
    <row r="12" spans="1:12" ht="18">
      <c r="A12" s="81"/>
      <c r="B12" s="82"/>
      <c r="C12" s="82"/>
      <c r="D12" s="82"/>
      <c r="E12" s="79"/>
      <c r="F12" s="82"/>
      <c r="G12" s="79"/>
      <c r="H12" s="79"/>
      <c r="I12" s="79"/>
      <c r="J12" s="79"/>
      <c r="K12" s="79"/>
      <c r="L12" s="79"/>
    </row>
    <row r="13" spans="1:12" ht="18">
      <c r="A13" s="79"/>
      <c r="B13" s="83"/>
      <c r="C13" s="79"/>
      <c r="D13" s="83"/>
      <c r="E13" s="79"/>
      <c r="F13" s="79"/>
      <c r="H13" s="79"/>
      <c r="I13" s="79"/>
      <c r="J13" s="79"/>
      <c r="K13" s="79"/>
      <c r="L13" s="79"/>
    </row>
    <row r="14" spans="1:12" ht="18">
      <c r="A14" s="84"/>
      <c r="C14" s="83"/>
      <c r="E14" s="83"/>
      <c r="H14" s="79"/>
      <c r="I14" s="79"/>
      <c r="J14" s="79"/>
      <c r="K14" s="79"/>
      <c r="L14" s="79"/>
    </row>
    <row r="15" spans="1:12" ht="18">
      <c r="I15" s="79"/>
      <c r="K15" s="79"/>
      <c r="L15" s="79"/>
    </row>
  </sheetData>
  <pageMargins left="0.7" right="0.7" top="0.78740157499999996" bottom="0.78740157499999996" header="0.3" footer="0.3"/>
  <pageSetup orientation="portrait" horizontalDpi="90" verticalDpi="9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3311C-A352-405F-9B5E-4D639756507D}">
  <sheetPr codeName="Tabelle3"/>
  <dimension ref="A1:G14"/>
  <sheetViews>
    <sheetView workbookViewId="0">
      <selection activeCell="G3" sqref="G3"/>
    </sheetView>
  </sheetViews>
  <sheetFormatPr baseColWidth="10" defaultColWidth="11" defaultRowHeight="12.75"/>
  <cols>
    <col min="1" max="1" width="26.625" style="1" customWidth="1"/>
    <col min="2" max="6" width="20.625" style="1" customWidth="1"/>
    <col min="7" max="7" width="43.375" style="1" bestFit="1" customWidth="1"/>
    <col min="8" max="16384" width="11" style="1"/>
  </cols>
  <sheetData>
    <row r="1" spans="1:7">
      <c r="A1" s="69" t="s">
        <v>719</v>
      </c>
      <c r="B1" s="69" t="s">
        <v>720</v>
      </c>
      <c r="C1" s="69" t="s">
        <v>721</v>
      </c>
      <c r="D1" s="69" t="s">
        <v>720</v>
      </c>
      <c r="E1" s="69" t="s">
        <v>720</v>
      </c>
      <c r="F1" s="69" t="s">
        <v>720</v>
      </c>
      <c r="G1" s="69" t="s">
        <v>722</v>
      </c>
    </row>
    <row r="2" spans="1:7" ht="72">
      <c r="A2" s="179" t="s">
        <v>763</v>
      </c>
      <c r="B2" s="179" t="s">
        <v>764</v>
      </c>
      <c r="C2" s="179" t="s">
        <v>765</v>
      </c>
      <c r="D2" s="179" t="s">
        <v>766</v>
      </c>
      <c r="E2" s="179" t="s">
        <v>767</v>
      </c>
      <c r="F2" s="179" t="s">
        <v>768</v>
      </c>
      <c r="G2" s="80"/>
    </row>
    <row r="3" spans="1:7" ht="90">
      <c r="A3" s="71" t="s">
        <v>769</v>
      </c>
      <c r="B3" s="71" t="s">
        <v>769</v>
      </c>
      <c r="C3" s="71" t="s">
        <v>769</v>
      </c>
      <c r="D3" s="71" t="s">
        <v>769</v>
      </c>
      <c r="E3" s="71" t="s">
        <v>769</v>
      </c>
      <c r="F3" s="71" t="s">
        <v>769</v>
      </c>
      <c r="G3" s="72" t="str">
        <f>[2]Language!B162</f>
        <v>- all signatories
- all those responsible for the measures
- SCM function (production control or procurement logistic)</v>
      </c>
    </row>
    <row r="4" spans="1:7" ht="36">
      <c r="A4" s="73" t="s">
        <v>770</v>
      </c>
      <c r="B4" s="73" t="s">
        <v>770</v>
      </c>
      <c r="C4" s="73" t="s">
        <v>770</v>
      </c>
      <c r="D4" s="73" t="s">
        <v>770</v>
      </c>
      <c r="E4" s="73" t="s">
        <v>770</v>
      </c>
      <c r="F4" s="73" t="s">
        <v>770</v>
      </c>
      <c r="G4" s="72"/>
    </row>
    <row r="5" spans="1:7" ht="18">
      <c r="A5" s="73" t="s">
        <v>737</v>
      </c>
      <c r="B5" s="73" t="s">
        <v>737</v>
      </c>
      <c r="C5" s="73" t="s">
        <v>737</v>
      </c>
      <c r="D5" s="73" t="s">
        <v>737</v>
      </c>
      <c r="E5" s="73" t="s">
        <v>737</v>
      </c>
      <c r="F5" s="73" t="s">
        <v>737</v>
      </c>
      <c r="G5" s="72"/>
    </row>
    <row r="6" spans="1:7" ht="18">
      <c r="A6" s="74" t="s">
        <v>771</v>
      </c>
      <c r="B6" s="74" t="s">
        <v>771</v>
      </c>
      <c r="C6" s="74" t="s">
        <v>771</v>
      </c>
      <c r="D6" s="74" t="s">
        <v>771</v>
      </c>
      <c r="E6" s="74" t="s">
        <v>771</v>
      </c>
      <c r="F6" s="74" t="s">
        <v>771</v>
      </c>
      <c r="G6" s="72"/>
    </row>
    <row r="7" spans="1:7" ht="54">
      <c r="A7" s="71" t="s">
        <v>772</v>
      </c>
      <c r="B7" s="73" t="s">
        <v>773</v>
      </c>
      <c r="C7" s="74" t="s">
        <v>774</v>
      </c>
      <c r="D7" s="74" t="s">
        <v>774</v>
      </c>
      <c r="E7" s="74" t="s">
        <v>774</v>
      </c>
      <c r="F7" s="74" t="s">
        <v>774</v>
      </c>
      <c r="G7" s="72"/>
    </row>
    <row r="8" spans="1:7" ht="36">
      <c r="A8" s="73" t="s">
        <v>775</v>
      </c>
      <c r="B8" s="73" t="s">
        <v>776</v>
      </c>
      <c r="C8" s="73" t="s">
        <v>773</v>
      </c>
      <c r="D8" s="73" t="s">
        <v>773</v>
      </c>
      <c r="E8" s="73" t="s">
        <v>773</v>
      </c>
      <c r="F8" s="73" t="s">
        <v>773</v>
      </c>
      <c r="G8" s="72"/>
    </row>
    <row r="9" spans="1:7" ht="90">
      <c r="A9" s="73" t="s">
        <v>777</v>
      </c>
      <c r="B9" s="75" t="s">
        <v>778</v>
      </c>
      <c r="C9" s="73" t="s">
        <v>779</v>
      </c>
      <c r="D9" s="73" t="s">
        <v>779</v>
      </c>
      <c r="E9" s="73" t="s">
        <v>779</v>
      </c>
      <c r="F9" s="73" t="s">
        <v>779</v>
      </c>
      <c r="G9" s="72"/>
    </row>
    <row r="10" spans="1:7" ht="72">
      <c r="A10" s="75" t="s">
        <v>743</v>
      </c>
      <c r="B10" s="75" t="s">
        <v>743</v>
      </c>
      <c r="C10" s="73" t="s">
        <v>780</v>
      </c>
      <c r="D10" s="73" t="s">
        <v>780</v>
      </c>
      <c r="E10" s="73" t="s">
        <v>780</v>
      </c>
      <c r="F10" s="73" t="s">
        <v>780</v>
      </c>
      <c r="G10" s="72"/>
    </row>
    <row r="11" spans="1:7" ht="72">
      <c r="A11" s="76"/>
      <c r="B11" s="76"/>
      <c r="C11" s="73" t="s">
        <v>781</v>
      </c>
      <c r="D11" s="75" t="s">
        <v>743</v>
      </c>
      <c r="E11" s="73" t="s">
        <v>781</v>
      </c>
      <c r="F11" s="73" t="s">
        <v>781</v>
      </c>
      <c r="G11" s="72"/>
    </row>
    <row r="12" spans="1:7" ht="72">
      <c r="C12" s="75" t="s">
        <v>743</v>
      </c>
      <c r="D12" s="75"/>
      <c r="E12" s="75" t="s">
        <v>743</v>
      </c>
      <c r="F12" s="75" t="s">
        <v>743</v>
      </c>
    </row>
    <row r="13" spans="1:7" ht="18">
      <c r="F13" s="75"/>
    </row>
    <row r="14" spans="1:7" ht="18">
      <c r="F14" s="75"/>
    </row>
  </sheetData>
  <pageMargins left="0.7" right="0.7" top="0.78740157499999996" bottom="0.78740157499999996"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796d27-2c20-4b5e-8f1c-6550bf98ea92">
      <Terms xmlns="http://schemas.microsoft.com/office/infopath/2007/PartnerControls"/>
    </lcf76f155ced4ddcb4097134ff3c332f>
    <TaxCatchAll xmlns="2c2b8700-8826-42e5-91d3-7afad158ca9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BE016702EFF1F48B2FE3420BF8EF390" ma:contentTypeVersion="18" ma:contentTypeDescription="Ein neues Dokument erstellen." ma:contentTypeScope="" ma:versionID="848c472d824d4140624a3fea8ad47837">
  <xsd:schema xmlns:xsd="http://www.w3.org/2001/XMLSchema" xmlns:xs="http://www.w3.org/2001/XMLSchema" xmlns:p="http://schemas.microsoft.com/office/2006/metadata/properties" xmlns:ns2="3e796d27-2c20-4b5e-8f1c-6550bf98ea92" xmlns:ns3="2c2b8700-8826-42e5-91d3-7afad158ca9b" targetNamespace="http://schemas.microsoft.com/office/2006/metadata/properties" ma:root="true" ma:fieldsID="30e16f38545a7b1803713c8c0fb5fcde" ns2:_="" ns3:_="">
    <xsd:import namespace="3e796d27-2c20-4b5e-8f1c-6550bf98ea92"/>
    <xsd:import namespace="2c2b8700-8826-42e5-91d3-7afad158ca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96d27-2c20-4b5e-8f1c-6550bf98e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be7a28d2-a264-4612-bbed-5693837e3be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2b8700-8826-42e5-91d3-7afad158ca9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ecf95197-79e2-44d1-9a01-423f23305d29}" ma:internalName="TaxCatchAll" ma:showField="CatchAllData" ma:web="2c2b8700-8826-42e5-91d3-7afad158ca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BC00CD-B051-435E-BE89-FCB65207FF26}">
  <ds:schemaRefs>
    <ds:schemaRef ds:uri="http://schemas.microsoft.com/sharepoint/v3/contenttype/forms"/>
  </ds:schemaRefs>
</ds:datastoreItem>
</file>

<file path=customXml/itemProps2.xml><?xml version="1.0" encoding="utf-8"?>
<ds:datastoreItem xmlns:ds="http://schemas.openxmlformats.org/officeDocument/2006/customXml" ds:itemID="{5B54CEC5-0201-4239-894D-EC9EDF2F0F35}">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307f4dee-1978-4826-85ee-e5673a967e72"/>
    <ds:schemaRef ds:uri="7420fd07-49a2-43d0-827e-f62fd2d24f64"/>
    <ds:schemaRef ds:uri="http://www.w3.org/XML/1998/namespace"/>
  </ds:schemaRefs>
</ds:datastoreItem>
</file>

<file path=customXml/itemProps3.xml><?xml version="1.0" encoding="utf-8"?>
<ds:datastoreItem xmlns:ds="http://schemas.openxmlformats.org/officeDocument/2006/customXml" ds:itemID="{1D15327A-ACCD-456F-8055-79C0E72585E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Deviation Approval</vt:lpstr>
      <vt:lpstr>Instruction</vt:lpstr>
      <vt:lpstr>Change Log</vt:lpstr>
      <vt:lpstr>Language</vt:lpstr>
      <vt:lpstr>ReferenceTableDropDowns</vt:lpstr>
      <vt:lpstr>Plants</vt:lpstr>
      <vt:lpstr>PriorD2</vt:lpstr>
      <vt:lpstr>AfterD2</vt:lpstr>
      <vt:lpstr>ECHSPriorD2</vt:lpstr>
      <vt:lpstr>ECHSAfterD2</vt:lpstr>
      <vt:lpstr>'Deviation Approval'!Druckbereich</vt:lpstr>
      <vt:lpstr>Instruction!Druckbereich</vt:lpstr>
      <vt:lpstr>Plant</vt:lpstr>
      <vt:lpstr>Plant_No</vt:lpstr>
    </vt:vector>
  </TitlesOfParts>
  <Manager/>
  <Company>Webasto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Trester, Susanne</dc:creator>
  <cp:keywords/>
  <dc:description/>
  <cp:lastModifiedBy>Gruber, Josef</cp:lastModifiedBy>
  <cp:revision/>
  <cp:lastPrinted>2023-12-19T07:37:35Z</cp:lastPrinted>
  <dcterms:created xsi:type="dcterms:W3CDTF">2019-08-23T07:01:08Z</dcterms:created>
  <dcterms:modified xsi:type="dcterms:W3CDTF">2023-12-22T07:48:42Z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MSIP_Label_886a4950-ac5d-4b86-8508-2b811d43a04c_Enabled">
    <vt:lpwstr>true</vt:lpwstr>
  </property>
  <property fmtid="{D5CDD505-2E9C-101B-9397-08002B2CF9AE}" pid="4" name="MSIP_Label_886a4950-ac5d-4b86-8508-2b811d43a04c_SetDate">
    <vt:lpwstr>2020-12-09T13:45:02Z</vt:lpwstr>
  </property>
  <property fmtid="{D5CDD505-2E9C-101B-9397-08002B2CF9AE}" pid="5" name="MSIP_Label_886a4950-ac5d-4b86-8508-2b811d43a04c_Method">
    <vt:lpwstr>Standard</vt:lpwstr>
  </property>
  <property fmtid="{D5CDD505-2E9C-101B-9397-08002B2CF9AE}" pid="6" name="MSIP_Label_886a4950-ac5d-4b86-8508-2b811d43a04c_Name">
    <vt:lpwstr>Non-Business</vt:lpwstr>
  </property>
  <property fmtid="{D5CDD505-2E9C-101B-9397-08002B2CF9AE}" pid="7" name="MSIP_Label_886a4950-ac5d-4b86-8508-2b811d43a04c_SiteId">
    <vt:lpwstr>8ef752bc-46e6-461f-9327-b7be5ad1d28d</vt:lpwstr>
  </property>
  <property fmtid="{D5CDD505-2E9C-101B-9397-08002B2CF9AE}" pid="8" name="MSIP_Label_886a4950-ac5d-4b86-8508-2b811d43a04c_ActionId">
    <vt:lpwstr>35daf418-80f8-4995-a160-8486879fab56</vt:lpwstr>
  </property>
  <property fmtid="{D5CDD505-2E9C-101B-9397-08002B2CF9AE}" pid="9" name="MSIP_Label_886a4950-ac5d-4b86-8508-2b811d43a04c_ContentBits">
    <vt:lpwstr>0</vt:lpwstr>
  </property>
  <property fmtid="{D5CDD505-2E9C-101B-9397-08002B2CF9AE}" pid="10" name="ContentTypeId">
    <vt:lpwstr>0x0101009BE016702EFF1F48B2FE3420BF8EF390</vt:lpwstr>
  </property>
  <property fmtid="{D5CDD505-2E9C-101B-9397-08002B2CF9AE}" pid="11" name="MediaServiceImageTags">
    <vt:lpwstr/>
  </property>
</Properties>
</file>